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ymwagala\Desktop\islamic\"/>
    </mc:Choice>
  </mc:AlternateContent>
  <bookViews>
    <workbookView xWindow="-90" yWindow="0" windowWidth="19380" windowHeight="20970"/>
  </bookViews>
  <sheets>
    <sheet name="18-OCT-24 Derivatives Quotes" sheetId="1" r:id="rId1"/>
    <sheet name="18-OCT-24 Transactions" sheetId="2" r:id="rId2"/>
  </sheets>
  <calcPr calcId="162913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2" i="1" l="1"/>
  <c r="D61" i="1"/>
  <c r="D60" i="1"/>
  <c r="D59" i="1"/>
  <c r="D58" i="1"/>
  <c r="D57" i="1"/>
  <c r="D56" i="1"/>
  <c r="D55" i="1"/>
  <c r="D54" i="1"/>
  <c r="D53" i="1"/>
  <c r="I62" i="1"/>
  <c r="I61" i="1"/>
  <c r="I60" i="1"/>
  <c r="I59" i="1"/>
  <c r="I58" i="1"/>
  <c r="I57" i="1"/>
  <c r="I56" i="1"/>
  <c r="I55" i="1"/>
  <c r="I54" i="1"/>
  <c r="I53" i="1"/>
  <c r="N62" i="1"/>
  <c r="N61" i="1"/>
  <c r="N60" i="1"/>
  <c r="N59" i="1"/>
  <c r="N58" i="1"/>
  <c r="N57" i="1"/>
  <c r="N56" i="1"/>
  <c r="N55" i="1"/>
  <c r="N54" i="1"/>
  <c r="N53" i="1"/>
  <c r="S62" i="1"/>
  <c r="S61" i="1"/>
  <c r="S60" i="1"/>
  <c r="S59" i="1"/>
  <c r="S58" i="1"/>
  <c r="S57" i="1"/>
  <c r="S56" i="1"/>
  <c r="S55" i="1"/>
  <c r="S54" i="1"/>
  <c r="S53" i="1"/>
  <c r="S47" i="1"/>
  <c r="S46" i="1"/>
  <c r="S45" i="1"/>
  <c r="S44" i="1"/>
  <c r="S43" i="1"/>
  <c r="S42" i="1"/>
  <c r="S41" i="1"/>
  <c r="S40" i="1"/>
  <c r="S39" i="1"/>
  <c r="S38" i="1"/>
  <c r="S37" i="1"/>
  <c r="N47" i="1"/>
  <c r="N46" i="1"/>
  <c r="N45" i="1"/>
  <c r="N44" i="1"/>
  <c r="N43" i="1"/>
  <c r="N42" i="1"/>
  <c r="N41" i="1"/>
  <c r="N40" i="1"/>
  <c r="N39" i="1"/>
  <c r="N38" i="1"/>
  <c r="N37" i="1"/>
  <c r="I47" i="1"/>
  <c r="I46" i="1"/>
  <c r="I45" i="1"/>
  <c r="I44" i="1"/>
  <c r="I43" i="1"/>
  <c r="I42" i="1"/>
  <c r="I41" i="1"/>
  <c r="I40" i="1"/>
  <c r="I39" i="1"/>
  <c r="I38" i="1"/>
  <c r="I37" i="1"/>
  <c r="D47" i="1"/>
  <c r="D46" i="1"/>
  <c r="D45" i="1"/>
  <c r="D44" i="1"/>
  <c r="D43" i="1"/>
  <c r="D42" i="1"/>
  <c r="D41" i="1"/>
  <c r="D40" i="1"/>
  <c r="D39" i="1"/>
  <c r="D38" i="1"/>
  <c r="D37" i="1"/>
  <c r="D36" i="1"/>
  <c r="D31" i="1"/>
  <c r="D30" i="1"/>
  <c r="D29" i="1"/>
  <c r="D28" i="1"/>
  <c r="D27" i="1"/>
  <c r="D26" i="1"/>
  <c r="D25" i="1"/>
  <c r="D24" i="1"/>
  <c r="D23" i="1"/>
  <c r="D22" i="1"/>
  <c r="D21" i="1"/>
  <c r="D20" i="1"/>
  <c r="I31" i="1"/>
  <c r="I30" i="1"/>
  <c r="I29" i="1"/>
  <c r="I28" i="1"/>
  <c r="I27" i="1"/>
  <c r="I26" i="1"/>
  <c r="I25" i="1"/>
  <c r="I24" i="1"/>
  <c r="I23" i="1"/>
  <c r="I22" i="1"/>
  <c r="I21" i="1"/>
  <c r="I20" i="1"/>
  <c r="N31" i="1"/>
  <c r="N30" i="1"/>
  <c r="N29" i="1"/>
  <c r="N28" i="1"/>
  <c r="N27" i="1"/>
  <c r="N26" i="1"/>
  <c r="N25" i="1"/>
  <c r="N24" i="1"/>
  <c r="N23" i="1"/>
  <c r="N22" i="1"/>
  <c r="N21" i="1"/>
  <c r="N20" i="1"/>
  <c r="S31" i="1"/>
  <c r="S30" i="1"/>
  <c r="S29" i="1"/>
  <c r="S28" i="1"/>
  <c r="S27" i="1"/>
  <c r="S26" i="1"/>
  <c r="S25" i="1"/>
  <c r="S24" i="1"/>
  <c r="S23" i="1"/>
  <c r="S22" i="1"/>
  <c r="S21" i="1"/>
  <c r="S20" i="1"/>
  <c r="S19" i="1"/>
  <c r="S16" i="1"/>
  <c r="S15" i="1"/>
  <c r="S14" i="1"/>
  <c r="S13" i="1"/>
  <c r="S12" i="1"/>
  <c r="S11" i="1"/>
  <c r="S10" i="1"/>
  <c r="S9" i="1"/>
  <c r="S8" i="1"/>
  <c r="S7" i="1"/>
  <c r="S6" i="1"/>
  <c r="S5" i="1"/>
  <c r="S4" i="1"/>
  <c r="S3" i="1"/>
  <c r="N16" i="1"/>
  <c r="N15" i="1"/>
  <c r="N14" i="1"/>
  <c r="N13" i="1"/>
  <c r="N12" i="1"/>
  <c r="N11" i="1"/>
  <c r="N10" i="1"/>
  <c r="N9" i="1"/>
  <c r="N8" i="1"/>
  <c r="N7" i="1"/>
  <c r="N6" i="1"/>
  <c r="N5" i="1"/>
  <c r="N4" i="1"/>
  <c r="N3" i="1"/>
  <c r="I16" i="1"/>
  <c r="I15" i="1"/>
  <c r="I14" i="1"/>
  <c r="I13" i="1"/>
  <c r="I12" i="1"/>
  <c r="I11" i="1"/>
  <c r="I10" i="1"/>
  <c r="I9" i="1"/>
  <c r="I8" i="1"/>
  <c r="I7" i="1"/>
  <c r="I6" i="1"/>
  <c r="I5" i="1"/>
  <c r="I4" i="1"/>
  <c r="I3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S63" i="1"/>
  <c r="N63" i="1"/>
  <c r="I63" i="1"/>
  <c r="S48" i="1"/>
  <c r="N48" i="1"/>
  <c r="I48" i="1"/>
  <c r="D63" i="1" l="1"/>
  <c r="S52" i="1"/>
  <c r="N52" i="1"/>
  <c r="I52" i="1"/>
  <c r="D52" i="1"/>
  <c r="S51" i="1"/>
  <c r="N51" i="1"/>
  <c r="I51" i="1"/>
  <c r="D51" i="1"/>
  <c r="D48" i="1"/>
  <c r="S36" i="1"/>
  <c r="N36" i="1"/>
  <c r="I36" i="1"/>
  <c r="S35" i="1"/>
  <c r="N35" i="1"/>
  <c r="I35" i="1"/>
  <c r="D35" i="1"/>
  <c r="S32" i="1"/>
  <c r="N32" i="1"/>
  <c r="I32" i="1"/>
  <c r="D32" i="1"/>
  <c r="N19" i="1"/>
  <c r="I19" i="1"/>
  <c r="D19" i="1"/>
  <c r="D3" i="1"/>
</calcChain>
</file>

<file path=xl/sharedStrings.xml><?xml version="1.0" encoding="utf-8"?>
<sst xmlns="http://schemas.openxmlformats.org/spreadsheetml/2006/main" count="324" uniqueCount="45">
  <si>
    <t xml:space="preserve">14 Days </t>
  </si>
  <si>
    <t xml:space="preserve">1 Month </t>
  </si>
  <si>
    <t xml:space="preserve">3 Months </t>
  </si>
  <si>
    <t xml:space="preserve">6 Months </t>
  </si>
  <si>
    <t>Bid</t>
  </si>
  <si>
    <t xml:space="preserve"> Ask</t>
  </si>
  <si>
    <t>Spread</t>
  </si>
  <si>
    <t>ABC</t>
  </si>
  <si>
    <t>ABSA</t>
  </si>
  <si>
    <t>CRDB</t>
  </si>
  <si>
    <t>DTB</t>
  </si>
  <si>
    <t>EXIM</t>
  </si>
  <si>
    <t>ICB</t>
  </si>
  <si>
    <t>NBC</t>
  </si>
  <si>
    <t>NMB</t>
  </si>
  <si>
    <t>STANBIC</t>
  </si>
  <si>
    <t>STANDARD</t>
  </si>
  <si>
    <t>Ask</t>
  </si>
  <si>
    <t>Highest rate</t>
  </si>
  <si>
    <t>Lowest</t>
  </si>
  <si>
    <t>Weighted rate</t>
  </si>
  <si>
    <t>1 Month</t>
  </si>
  <si>
    <t>Forward Contract Quotes (TZS/EUR)</t>
  </si>
  <si>
    <t>Swap Quotes (TZS/EUR)</t>
  </si>
  <si>
    <t>Swap Quotes (TZS/USD)</t>
  </si>
  <si>
    <t>Forward Contract Quotes (TZS/USD)</t>
  </si>
  <si>
    <t>Volume (millions)</t>
  </si>
  <si>
    <t>3 Months</t>
  </si>
  <si>
    <t>6 Months</t>
  </si>
  <si>
    <t xml:space="preserve">ACCESS </t>
  </si>
  <si>
    <t>I&amp;M</t>
  </si>
  <si>
    <t>UBA</t>
  </si>
  <si>
    <t>BOA</t>
  </si>
  <si>
    <t>CITI</t>
  </si>
  <si>
    <t>ACCESS</t>
  </si>
  <si>
    <t>I &amp;M</t>
  </si>
  <si>
    <t>ACESS</t>
  </si>
  <si>
    <t>I &amp; M</t>
  </si>
  <si>
    <t>Forward Contract Transactions (TZS/USD)</t>
  </si>
  <si>
    <t>Swap Transactions (TZS/USD)</t>
  </si>
  <si>
    <t>Forward Contract Transactions (TZS/EUR)</t>
  </si>
  <si>
    <t>Swap Transactions (TZS/EUR)</t>
  </si>
  <si>
    <t>WAR</t>
  </si>
  <si>
    <t>Highest Rate</t>
  </si>
  <si>
    <t>Lowest 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</si>
</sst>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-* #,##0_-;\-* #,##0_-;_-* &quot;-&quot;_-;_-@_-"/>
    <numFmt numFmtId="43" formatCode="_-* #,##0.00_-;\-* #,##0.00_-;_-* &quot;-&quot;??_-;_-@_-"/>
    <numFmt numFmtId="164" formatCode="_-* #,##0.00_-;\-* #,##0.00_-;_-* &quot;-&quot;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23">
    <xf numFmtId="0" fontId="0" fillId="0" borderId="0" xfId="0"/>
    <xf numFmtId="0" fontId="3" fillId="0" borderId="0" xfId="0" applyFont="1"/>
    <xf numFmtId="0" fontId="4" fillId="3" borderId="4" xfId="0" applyFont="1" applyFill="1" applyBorder="1"/>
    <xf numFmtId="164" fontId="3" fillId="0" borderId="0" xfId="2" applyNumberFormat="1" applyFont="1" applyBorder="1"/>
    <xf numFmtId="0" fontId="3" fillId="0" borderId="5" xfId="0" applyFont="1" applyBorder="1"/>
    <xf numFmtId="0" fontId="3" fillId="0" borderId="1" xfId="0" applyFont="1" applyBorder="1"/>
    <xf numFmtId="164" fontId="3" fillId="0" borderId="2" xfId="2" applyNumberFormat="1" applyFont="1" applyBorder="1"/>
    <xf numFmtId="43" fontId="3" fillId="0" borderId="3" xfId="0" applyNumberFormat="1" applyFont="1" applyBorder="1"/>
    <xf numFmtId="0" fontId="3" fillId="0" borderId="4" xfId="0" applyFont="1" applyBorder="1"/>
    <xf numFmtId="43" fontId="3" fillId="0" borderId="5" xfId="0" applyNumberFormat="1" applyFont="1" applyBorder="1"/>
    <xf numFmtId="0" fontId="3" fillId="0" borderId="6" xfId="0" applyFont="1" applyBorder="1"/>
    <xf numFmtId="164" fontId="3" fillId="0" borderId="7" xfId="2" applyNumberFormat="1" applyFont="1" applyBorder="1"/>
    <xf numFmtId="43" fontId="3" fillId="0" borderId="8" xfId="0" applyNumberFormat="1" applyFont="1" applyBorder="1"/>
    <xf numFmtId="164" fontId="3" fillId="0" borderId="0" xfId="2" applyNumberFormat="1" applyFont="1"/>
    <xf numFmtId="43" fontId="3" fillId="0" borderId="0" xfId="0" applyNumberFormat="1" applyFont="1"/>
    <xf numFmtId="0" fontId="0" fillId="0" borderId="9" xfId="0" applyBorder="1"/>
    <xf numFmtId="0" fontId="5" fillId="0" borderId="9" xfId="0" applyFont="1" applyBorder="1"/>
    <xf numFmtId="0" fontId="4" fillId="4" borderId="9" xfId="0" applyFont="1" applyFill="1" applyBorder="1"/>
    <xf numFmtId="43" fontId="0" fillId="0" borderId="9" xfId="1" applyFont="1" applyBorder="1"/>
    <xf numFmtId="43" fontId="2" fillId="2" borderId="1" xfId="1" applyFont="1" applyFill="1" applyBorder="1" applyAlignment="1">
      <alignment horizontal="center"/>
    </xf>
    <xf numFmtId="43" fontId="2" fillId="2" borderId="2" xfId="1" applyFont="1" applyFill="1" applyBorder="1" applyAlignment="1">
      <alignment horizontal="center"/>
    </xf>
    <xf numFmtId="43" fontId="2" fillId="2" borderId="3" xfId="1" applyFont="1" applyFill="1" applyBorder="1" applyAlignment="1">
      <alignment horizontal="center"/>
    </xf>
    <xf numFmtId="43" fontId="2" fillId="2" borderId="9" xfId="1" applyFont="1" applyFill="1" applyBorder="1" applyAlignment="1">
      <alignment horizontal="center"/>
    </xf>
  </cellXfs>
  <cellStyles count="3">
    <cellStyle name="Comma" xfId="1" builtinId="3"/>
    <cellStyle name="Comma [0]" xfId="2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4"/>
  <sheetViews>
    <sheetView tabSelected="1" zoomScale="116" zoomScaleNormal="116" workbookViewId="0">
      <selection activeCell="F1" sqref="F1:I1"/>
    </sheetView>
  </sheetViews>
  <sheetFormatPr defaultRowHeight="14" x14ac:dyDescent="0.3"/>
  <cols>
    <col min="1" max="1" width="37.90625" style="1" customWidth="1"/>
    <col min="2" max="3" width="10.26953125" style="13" bestFit="1" customWidth="1"/>
    <col min="4" max="4" width="8.54296875" style="1" bestFit="1" customWidth="1"/>
    <col min="5" max="5" width="8.7265625" style="1"/>
    <col min="6" max="6" width="37.90625" style="1" bestFit="1" customWidth="1"/>
    <col min="7" max="8" width="10.26953125" style="13" bestFit="1" customWidth="1"/>
    <col min="9" max="9" width="8.54296875" style="1" bestFit="1" customWidth="1"/>
    <col min="10" max="10" width="8.7265625" style="1"/>
    <col min="11" max="11" width="37.90625" style="1" bestFit="1" customWidth="1"/>
    <col min="12" max="13" width="10.26953125" style="13" bestFit="1" customWidth="1"/>
    <col min="14" max="14" width="8.54296875" style="1" bestFit="1" customWidth="1"/>
    <col min="15" max="15" width="8.7265625" style="1"/>
    <col min="16" max="16" width="37.90625" style="1" bestFit="1" customWidth="1"/>
    <col min="17" max="18" width="10.26953125" style="13" bestFit="1" customWidth="1"/>
    <col min="19" max="19" width="8.54296875" style="1" bestFit="1" customWidth="1"/>
    <col min="20" max="16384" width="8.7265625" style="1"/>
  </cols>
  <sheetData>
    <row r="1" spans="1:20" ht="20" x14ac:dyDescent="0.4">
      <c r="A1" s="19" t="s">
        <v>0</v>
      </c>
      <c r="B1" s="20"/>
      <c r="C1" s="20"/>
      <c r="D1" s="21"/>
      <c r="F1" s="19" t="s">
        <v>1</v>
      </c>
      <c r="G1" s="20"/>
      <c r="H1" s="20"/>
      <c r="I1" s="21"/>
      <c r="K1" s="19" t="s">
        <v>2</v>
      </c>
      <c r="L1" s="20"/>
      <c r="M1" s="20"/>
      <c r="N1" s="21"/>
      <c r="P1" s="19" t="s">
        <v>3</v>
      </c>
      <c r="Q1" s="20"/>
      <c r="R1" s="20"/>
      <c r="S1" s="21"/>
    </row>
    <row r="2" spans="1:20" ht="14.5" thickBot="1" x14ac:dyDescent="0.35">
      <c r="A2" s="2" t="s">
        <v>25</v>
      </c>
      <c r="B2" s="3" t="s">
        <v>4</v>
      </c>
      <c r="C2" s="3" t="s">
        <v>5</v>
      </c>
      <c r="D2" s="4" t="s">
        <v>6</v>
      </c>
      <c r="F2" s="2" t="s">
        <v>25</v>
      </c>
      <c r="G2" s="3" t="s">
        <v>4</v>
      </c>
      <c r="H2" s="3" t="s">
        <v>5</v>
      </c>
      <c r="I2" s="4" t="s">
        <v>6</v>
      </c>
      <c r="K2" s="2" t="s">
        <v>25</v>
      </c>
      <c r="L2" s="3" t="s">
        <v>4</v>
      </c>
      <c r="M2" s="3" t="s">
        <v>5</v>
      </c>
      <c r="N2" s="4" t="s">
        <v>6</v>
      </c>
      <c r="P2" s="2" t="s">
        <v>25</v>
      </c>
      <c r="Q2" s="3" t="s">
        <v>4</v>
      </c>
      <c r="R2" s="3" t="s">
        <v>5</v>
      </c>
      <c r="S2" s="4" t="s">
        <v>6</v>
      </c>
    </row>
    <row r="3" spans="1:20" x14ac:dyDescent="0.3">
      <c r="A3" s="5" t="s">
        <v>7</v>
      </c>
      <c r="B3" s="6">
        <v>2652.72</v>
      </c>
      <c r="C3" s="6">
        <v>2756.45</v>
      </c>
      <c r="D3" s="7">
        <f>C3-B3</f>
        <v>103.73000000000002</v>
      </c>
      <c r="F3" s="5" t="s">
        <v>7</v>
      </c>
      <c r="G3" s="6">
        <v>2660.36</v>
      </c>
      <c r="H3" s="6">
        <v>2761.46</v>
      </c>
      <c r="I3" s="7">
        <f t="shared" ref="I3:I16" si="0">H3-G3</f>
        <v>101.09999999999991</v>
      </c>
      <c r="J3" s="14"/>
      <c r="K3" s="5" t="s">
        <v>7</v>
      </c>
      <c r="L3" s="6">
        <v>2677.02</v>
      </c>
      <c r="M3" s="6">
        <v>2775.67</v>
      </c>
      <c r="N3" s="7">
        <f t="shared" ref="N3:N16" si="1">M3-L3</f>
        <v>98.650000000000091</v>
      </c>
      <c r="O3" s="14"/>
      <c r="P3" s="5" t="s">
        <v>7</v>
      </c>
      <c r="Q3" s="6">
        <v>2716.75</v>
      </c>
      <c r="R3" s="6">
        <v>2856.38</v>
      </c>
      <c r="S3" s="7">
        <f t="shared" ref="S3:S16" si="2">R3-Q3</f>
        <v>139.63000000000011</v>
      </c>
      <c r="T3" s="14"/>
    </row>
    <row r="4" spans="1:20" x14ac:dyDescent="0.3">
      <c r="A4" s="8" t="s">
        <v>8</v>
      </c>
      <c r="B4" s="3">
        <v>2727.0189968459999</v>
      </c>
      <c r="C4" s="3">
        <v>2754.67</v>
      </c>
      <c r="D4" s="9">
        <f t="shared" ref="D4:D16" si="3">C4-B4</f>
        <v>27.651003154000136</v>
      </c>
      <c r="F4" s="8" t="s">
        <v>8</v>
      </c>
      <c r="G4" s="3">
        <v>2728.2689968459999</v>
      </c>
      <c r="H4" s="3">
        <v>2770.52</v>
      </c>
      <c r="I4" s="9">
        <f t="shared" si="0"/>
        <v>42.251003154000045</v>
      </c>
      <c r="J4" s="14"/>
      <c r="K4" s="8" t="s">
        <v>8</v>
      </c>
      <c r="L4" s="3">
        <v>2731.188996846</v>
      </c>
      <c r="M4" s="3">
        <v>2802.32</v>
      </c>
      <c r="N4" s="9">
        <f t="shared" si="1"/>
        <v>71.131003154000155</v>
      </c>
      <c r="O4" s="14"/>
      <c r="P4" s="8" t="s">
        <v>8</v>
      </c>
      <c r="Q4" s="3">
        <v>2734.2589968459997</v>
      </c>
      <c r="R4" s="3">
        <v>2867.13</v>
      </c>
      <c r="S4" s="9">
        <f t="shared" si="2"/>
        <v>132.87100315400039</v>
      </c>
      <c r="T4" s="14"/>
    </row>
    <row r="5" spans="1:20" x14ac:dyDescent="0.3">
      <c r="A5" s="8" t="s">
        <v>29</v>
      </c>
      <c r="B5" s="3">
        <v>2652.72</v>
      </c>
      <c r="C5" s="3">
        <v>2756.45</v>
      </c>
      <c r="D5" s="9">
        <f t="shared" si="3"/>
        <v>103.73000000000002</v>
      </c>
      <c r="F5" s="8" t="s">
        <v>29</v>
      </c>
      <c r="G5" s="3">
        <v>2660.36</v>
      </c>
      <c r="H5" s="3">
        <v>2761.46</v>
      </c>
      <c r="I5" s="9">
        <f t="shared" si="0"/>
        <v>101.09999999999991</v>
      </c>
      <c r="J5" s="14"/>
      <c r="K5" s="8" t="s">
        <v>29</v>
      </c>
      <c r="L5" s="3">
        <v>2677.02</v>
      </c>
      <c r="M5" s="3">
        <v>2775.67</v>
      </c>
      <c r="N5" s="9">
        <f t="shared" si="1"/>
        <v>98.650000000000091</v>
      </c>
      <c r="O5" s="14"/>
      <c r="P5" s="8" t="s">
        <v>29</v>
      </c>
      <c r="Q5" s="3">
        <v>2716.75</v>
      </c>
      <c r="R5" s="3">
        <v>2856.38</v>
      </c>
      <c r="S5" s="9">
        <f t="shared" si="2"/>
        <v>139.63000000000011</v>
      </c>
      <c r="T5" s="14"/>
    </row>
    <row r="6" spans="1:20" x14ac:dyDescent="0.3">
      <c r="A6" s="8" t="s">
        <v>33</v>
      </c>
      <c r="B6" s="3">
        <v>2641</v>
      </c>
      <c r="C6" s="3">
        <v>2759</v>
      </c>
      <c r="D6" s="9">
        <f t="shared" si="3"/>
        <v>118</v>
      </c>
      <c r="F6" s="8" t="s">
        <v>33</v>
      </c>
      <c r="G6" s="3">
        <v>2643</v>
      </c>
      <c r="H6" s="3">
        <v>2789</v>
      </c>
      <c r="I6" s="9">
        <f t="shared" si="0"/>
        <v>146</v>
      </c>
      <c r="J6" s="14"/>
      <c r="K6" s="8" t="s">
        <v>33</v>
      </c>
      <c r="L6" s="3">
        <v>2652</v>
      </c>
      <c r="M6" s="3">
        <v>2895</v>
      </c>
      <c r="N6" s="9">
        <f t="shared" si="1"/>
        <v>243</v>
      </c>
      <c r="O6" s="14"/>
      <c r="P6" s="8" t="s">
        <v>33</v>
      </c>
      <c r="Q6" s="3">
        <v>2656</v>
      </c>
      <c r="R6" s="3">
        <v>3052</v>
      </c>
      <c r="S6" s="9">
        <f t="shared" si="2"/>
        <v>396</v>
      </c>
      <c r="T6" s="14"/>
    </row>
    <row r="7" spans="1:20" x14ac:dyDescent="0.3">
      <c r="A7" s="8" t="s">
        <v>9</v>
      </c>
      <c r="B7" s="3">
        <v>2636.29</v>
      </c>
      <c r="C7" s="3">
        <v>2743.38</v>
      </c>
      <c r="D7" s="9">
        <f t="shared" si="3"/>
        <v>107.09000000000015</v>
      </c>
      <c r="F7" s="8" t="s">
        <v>9</v>
      </c>
      <c r="G7" s="3">
        <v>2635.49</v>
      </c>
      <c r="H7" s="3">
        <v>2748.3</v>
      </c>
      <c r="I7" s="9">
        <f t="shared" si="0"/>
        <v>112.8100000000004</v>
      </c>
      <c r="J7" s="14"/>
      <c r="K7" s="8" t="s">
        <v>9</v>
      </c>
      <c r="L7" s="3">
        <v>2627.1</v>
      </c>
      <c r="M7" s="3">
        <v>2775.7</v>
      </c>
      <c r="N7" s="9">
        <f t="shared" si="1"/>
        <v>148.59999999999991</v>
      </c>
      <c r="O7" s="14"/>
      <c r="P7" s="8" t="s">
        <v>9</v>
      </c>
      <c r="Q7" s="3">
        <v>2623.2</v>
      </c>
      <c r="R7" s="3">
        <v>2819.3</v>
      </c>
      <c r="S7" s="9">
        <f t="shared" si="2"/>
        <v>196.10000000000036</v>
      </c>
      <c r="T7" s="14"/>
    </row>
    <row r="8" spans="1:20" x14ac:dyDescent="0.3">
      <c r="A8" s="8" t="s">
        <v>10</v>
      </c>
      <c r="B8" s="3">
        <v>2644.0548888888889</v>
      </c>
      <c r="C8" s="3">
        <v>2754.7959999999998</v>
      </c>
      <c r="D8" s="9">
        <f t="shared" si="3"/>
        <v>110.74111111111097</v>
      </c>
      <c r="F8" s="8" t="s">
        <v>10</v>
      </c>
      <c r="G8" s="3">
        <v>2646.4033333333332</v>
      </c>
      <c r="H8" s="3">
        <v>2773.99</v>
      </c>
      <c r="I8" s="9">
        <f t="shared" si="0"/>
        <v>127.58666666666659</v>
      </c>
      <c r="J8" s="14"/>
      <c r="K8" s="8" t="s">
        <v>10</v>
      </c>
      <c r="L8" s="3">
        <v>2655.356777777778</v>
      </c>
      <c r="M8" s="3">
        <v>2839.0363333333335</v>
      </c>
      <c r="N8" s="9">
        <f t="shared" si="1"/>
        <v>183.67955555555545</v>
      </c>
      <c r="O8" s="14"/>
      <c r="P8" s="8" t="s">
        <v>10</v>
      </c>
      <c r="Q8" s="3">
        <v>2668.7135555555556</v>
      </c>
      <c r="R8" s="3">
        <v>2929.1415000000002</v>
      </c>
      <c r="S8" s="9">
        <f t="shared" si="2"/>
        <v>260.42794444444462</v>
      </c>
      <c r="T8" s="14"/>
    </row>
    <row r="9" spans="1:20" x14ac:dyDescent="0.3">
      <c r="A9" s="8" t="s">
        <v>11</v>
      </c>
      <c r="B9" s="3">
        <v>2661.7</v>
      </c>
      <c r="C9" s="3">
        <v>2745.98</v>
      </c>
      <c r="D9" s="9">
        <f t="shared" si="3"/>
        <v>84.2800000000002</v>
      </c>
      <c r="F9" s="8" t="s">
        <v>11</v>
      </c>
      <c r="G9" s="3">
        <v>2664.71</v>
      </c>
      <c r="H9" s="3">
        <v>2753.9</v>
      </c>
      <c r="I9" s="9">
        <f t="shared" si="0"/>
        <v>89.190000000000055</v>
      </c>
      <c r="J9" s="14"/>
      <c r="K9" s="8" t="s">
        <v>11</v>
      </c>
      <c r="L9" s="3">
        <v>2678.05</v>
      </c>
      <c r="M9" s="3">
        <v>2785.92</v>
      </c>
      <c r="N9" s="9">
        <f t="shared" si="1"/>
        <v>107.86999999999989</v>
      </c>
      <c r="O9" s="14"/>
      <c r="P9" s="8" t="s">
        <v>11</v>
      </c>
      <c r="Q9" s="3">
        <v>2707.1</v>
      </c>
      <c r="R9" s="3">
        <v>2842.87</v>
      </c>
      <c r="S9" s="9">
        <f t="shared" si="2"/>
        <v>135.76999999999998</v>
      </c>
      <c r="T9" s="14"/>
    </row>
    <row r="10" spans="1:20" x14ac:dyDescent="0.3">
      <c r="A10" s="8" t="s">
        <v>12</v>
      </c>
      <c r="B10" s="3">
        <v>2698.38</v>
      </c>
      <c r="C10" s="3">
        <v>2750.05</v>
      </c>
      <c r="D10" s="9">
        <f t="shared" si="3"/>
        <v>51.670000000000073</v>
      </c>
      <c r="F10" s="8" t="s">
        <v>12</v>
      </c>
      <c r="G10" s="3">
        <v>2645.11</v>
      </c>
      <c r="H10" s="3">
        <v>2763.77</v>
      </c>
      <c r="I10" s="9">
        <f t="shared" si="0"/>
        <v>118.65999999999985</v>
      </c>
      <c r="J10" s="14"/>
      <c r="K10" s="8" t="s">
        <v>12</v>
      </c>
      <c r="L10" s="3">
        <v>2696.21</v>
      </c>
      <c r="M10" s="3">
        <v>2814.92</v>
      </c>
      <c r="N10" s="9">
        <f t="shared" si="1"/>
        <v>118.71000000000004</v>
      </c>
      <c r="O10" s="14"/>
      <c r="P10" s="8" t="s">
        <v>12</v>
      </c>
      <c r="Q10" s="3">
        <v>2698.92</v>
      </c>
      <c r="R10" s="3">
        <v>2890.43</v>
      </c>
      <c r="S10" s="9">
        <f t="shared" si="2"/>
        <v>191.50999999999976</v>
      </c>
      <c r="T10" s="14"/>
    </row>
    <row r="11" spans="1:20" x14ac:dyDescent="0.3">
      <c r="A11" s="8" t="s">
        <v>30</v>
      </c>
      <c r="B11" s="3">
        <v>2653.3207651788193</v>
      </c>
      <c r="C11" s="3">
        <v>2745.4548418259897</v>
      </c>
      <c r="D11" s="9">
        <f t="shared" si="3"/>
        <v>92.134076647170332</v>
      </c>
      <c r="F11" s="8" t="s">
        <v>30</v>
      </c>
      <c r="G11" s="3">
        <v>2660.7857854690983</v>
      </c>
      <c r="H11" s="3">
        <v>2753.7859700908443</v>
      </c>
      <c r="I11" s="9">
        <f t="shared" si="0"/>
        <v>93.00018462174603</v>
      </c>
      <c r="J11" s="14"/>
      <c r="K11" s="8" t="s">
        <v>30</v>
      </c>
      <c r="L11" s="3">
        <v>2654.3040745710045</v>
      </c>
      <c r="M11" s="3">
        <v>2783.9538458413181</v>
      </c>
      <c r="N11" s="9">
        <f t="shared" si="1"/>
        <v>129.64977127031352</v>
      </c>
      <c r="O11" s="14"/>
      <c r="P11" s="8" t="s">
        <v>30</v>
      </c>
      <c r="Q11" s="3">
        <v>2652.2290520867032</v>
      </c>
      <c r="R11" s="3">
        <v>2805.1961727153071</v>
      </c>
      <c r="S11" s="9">
        <f t="shared" si="2"/>
        <v>152.96712062860388</v>
      </c>
      <c r="T11" s="14"/>
    </row>
    <row r="12" spans="1:20" x14ac:dyDescent="0.3">
      <c r="A12" s="8" t="s">
        <v>13</v>
      </c>
      <c r="B12" s="3">
        <v>2629.94</v>
      </c>
      <c r="C12" s="3">
        <v>2752.49</v>
      </c>
      <c r="D12" s="9">
        <f t="shared" si="3"/>
        <v>122.54999999999973</v>
      </c>
      <c r="F12" s="8" t="s">
        <v>13</v>
      </c>
      <c r="G12" s="3">
        <v>2623.34</v>
      </c>
      <c r="H12" s="3">
        <v>2767.05</v>
      </c>
      <c r="I12" s="9">
        <f t="shared" si="0"/>
        <v>143.71000000000004</v>
      </c>
      <c r="J12" s="14"/>
      <c r="K12" s="8" t="s">
        <v>13</v>
      </c>
      <c r="L12" s="3">
        <v>2653.88</v>
      </c>
      <c r="M12" s="3">
        <v>2794.35</v>
      </c>
      <c r="N12" s="9">
        <f t="shared" si="1"/>
        <v>140.4699999999998</v>
      </c>
      <c r="O12" s="14"/>
      <c r="P12" s="8" t="s">
        <v>13</v>
      </c>
      <c r="Q12" s="3">
        <v>2634.55</v>
      </c>
      <c r="R12" s="3">
        <v>2856.64</v>
      </c>
      <c r="S12" s="9">
        <f t="shared" si="2"/>
        <v>222.08999999999969</v>
      </c>
      <c r="T12" s="14"/>
    </row>
    <row r="13" spans="1:20" x14ac:dyDescent="0.3">
      <c r="A13" s="8" t="s">
        <v>14</v>
      </c>
      <c r="B13" s="3">
        <v>2637.8953218745305</v>
      </c>
      <c r="C13" s="3">
        <v>2748.8699893637913</v>
      </c>
      <c r="D13" s="9">
        <f t="shared" si="3"/>
        <v>110.97466748926081</v>
      </c>
      <c r="F13" s="8" t="s">
        <v>14</v>
      </c>
      <c r="G13" s="3">
        <v>2637.1143445240969</v>
      </c>
      <c r="H13" s="3">
        <v>2760.6496820722909</v>
      </c>
      <c r="I13" s="9">
        <f t="shared" si="0"/>
        <v>123.53533754819409</v>
      </c>
      <c r="J13" s="14"/>
      <c r="K13" s="8" t="s">
        <v>14</v>
      </c>
      <c r="L13" s="3">
        <v>2636.2189758883887</v>
      </c>
      <c r="M13" s="3">
        <v>2813.2103621321035</v>
      </c>
      <c r="N13" s="9">
        <f t="shared" si="1"/>
        <v>176.99138624371471</v>
      </c>
      <c r="O13" s="14"/>
      <c r="P13" s="8" t="s">
        <v>14</v>
      </c>
      <c r="Q13" s="3">
        <v>2651.3559658526901</v>
      </c>
      <c r="R13" s="3">
        <v>2894.6851997786757</v>
      </c>
      <c r="S13" s="9">
        <f t="shared" si="2"/>
        <v>243.32923392598559</v>
      </c>
      <c r="T13" s="14"/>
    </row>
    <row r="14" spans="1:20" x14ac:dyDescent="0.3">
      <c r="A14" s="8" t="s">
        <v>15</v>
      </c>
      <c r="B14" s="3">
        <v>2634.3158280265643</v>
      </c>
      <c r="C14" s="3">
        <v>2751.9929560113824</v>
      </c>
      <c r="D14" s="9">
        <f t="shared" si="3"/>
        <v>117.67712798481807</v>
      </c>
      <c r="F14" s="8" t="s">
        <v>15</v>
      </c>
      <c r="G14" s="3">
        <v>2628.0175866286872</v>
      </c>
      <c r="H14" s="3">
        <v>2764.1288672877622</v>
      </c>
      <c r="I14" s="9">
        <f t="shared" si="0"/>
        <v>136.11128065907496</v>
      </c>
      <c r="J14" s="14"/>
      <c r="K14" s="8" t="s">
        <v>15</v>
      </c>
      <c r="L14" s="3">
        <v>2609.6946807834479</v>
      </c>
      <c r="M14" s="3">
        <v>2806.1450549301508</v>
      </c>
      <c r="N14" s="9">
        <f t="shared" si="1"/>
        <v>196.45037414670287</v>
      </c>
      <c r="O14" s="14"/>
      <c r="P14" s="8" t="s">
        <v>15</v>
      </c>
      <c r="Q14" s="3">
        <v>2591.451018079576</v>
      </c>
      <c r="R14" s="3">
        <v>2864.7125555146199</v>
      </c>
      <c r="S14" s="9">
        <f t="shared" si="2"/>
        <v>273.26153743504392</v>
      </c>
      <c r="T14" s="14"/>
    </row>
    <row r="15" spans="1:20" x14ac:dyDescent="0.3">
      <c r="A15" s="8" t="s">
        <v>31</v>
      </c>
      <c r="B15" s="3">
        <v>2628.94</v>
      </c>
      <c r="C15" s="3">
        <v>2743.26</v>
      </c>
      <c r="D15" s="9">
        <f t="shared" si="3"/>
        <v>114.32000000000016</v>
      </c>
      <c r="F15" s="8" t="s">
        <v>31</v>
      </c>
      <c r="G15" s="3">
        <v>2622.83</v>
      </c>
      <c r="H15" s="3">
        <v>2749.64</v>
      </c>
      <c r="I15" s="9">
        <f t="shared" si="0"/>
        <v>126.80999999999995</v>
      </c>
      <c r="J15" s="14"/>
      <c r="K15" s="8" t="s">
        <v>31</v>
      </c>
      <c r="L15" s="3">
        <v>2614.46</v>
      </c>
      <c r="M15" s="3">
        <v>2774.62</v>
      </c>
      <c r="N15" s="9">
        <f t="shared" si="1"/>
        <v>160.15999999999985</v>
      </c>
      <c r="O15" s="14"/>
      <c r="P15" s="8" t="s">
        <v>31</v>
      </c>
      <c r="Q15" s="3">
        <v>2609.25</v>
      </c>
      <c r="R15" s="3">
        <v>2818.54</v>
      </c>
      <c r="S15" s="9">
        <f t="shared" si="2"/>
        <v>209.28999999999996</v>
      </c>
      <c r="T15" s="14"/>
    </row>
    <row r="16" spans="1:20" ht="14.5" thickBot="1" x14ac:dyDescent="0.35">
      <c r="A16" s="10" t="s">
        <v>16</v>
      </c>
      <c r="B16" s="11">
        <v>2654</v>
      </c>
      <c r="C16" s="11">
        <v>2760.1</v>
      </c>
      <c r="D16" s="12">
        <f t="shared" si="3"/>
        <v>106.09999999999991</v>
      </c>
      <c r="F16" s="10" t="s">
        <v>16</v>
      </c>
      <c r="G16" s="11">
        <v>2673.5</v>
      </c>
      <c r="H16" s="11">
        <v>2785.8</v>
      </c>
      <c r="I16" s="12">
        <f t="shared" si="0"/>
        <v>112.30000000000018</v>
      </c>
      <c r="J16" s="14"/>
      <c r="K16" s="10" t="s">
        <v>16</v>
      </c>
      <c r="L16" s="11">
        <v>2688</v>
      </c>
      <c r="M16" s="11">
        <v>2876.6</v>
      </c>
      <c r="N16" s="12">
        <f t="shared" si="1"/>
        <v>188.59999999999991</v>
      </c>
      <c r="O16" s="14"/>
      <c r="P16" s="10" t="s">
        <v>16</v>
      </c>
      <c r="Q16" s="11">
        <v>2720</v>
      </c>
      <c r="R16" s="11">
        <v>3012.7</v>
      </c>
      <c r="S16" s="12">
        <f t="shared" si="2"/>
        <v>292.69999999999982</v>
      </c>
      <c r="T16" s="14"/>
    </row>
    <row r="17" spans="1:20" x14ac:dyDescent="0.3">
      <c r="A17" s="8"/>
      <c r="B17" s="3"/>
      <c r="C17" s="3"/>
      <c r="D17" s="4"/>
      <c r="F17" s="8"/>
      <c r="G17" s="3"/>
      <c r="H17" s="3"/>
      <c r="I17" s="4"/>
      <c r="K17" s="8"/>
      <c r="L17" s="3"/>
      <c r="M17" s="3"/>
      <c r="N17" s="4"/>
      <c r="P17" s="8"/>
      <c r="Q17" s="3"/>
      <c r="R17" s="3"/>
      <c r="S17" s="4"/>
    </row>
    <row r="18" spans="1:20" ht="14.5" thickBot="1" x14ac:dyDescent="0.35">
      <c r="A18" s="2" t="s">
        <v>22</v>
      </c>
      <c r="B18" s="3" t="s">
        <v>4</v>
      </c>
      <c r="C18" s="3" t="s">
        <v>17</v>
      </c>
      <c r="D18" s="4" t="s">
        <v>6</v>
      </c>
      <c r="F18" s="2" t="s">
        <v>22</v>
      </c>
      <c r="G18" s="3" t="s">
        <v>4</v>
      </c>
      <c r="H18" s="3" t="s">
        <v>17</v>
      </c>
      <c r="I18" s="4" t="s">
        <v>6</v>
      </c>
      <c r="K18" s="2" t="s">
        <v>22</v>
      </c>
      <c r="L18" s="3" t="s">
        <v>4</v>
      </c>
      <c r="M18" s="3" t="s">
        <v>17</v>
      </c>
      <c r="N18" s="4" t="s">
        <v>6</v>
      </c>
      <c r="P18" s="2" t="s">
        <v>22</v>
      </c>
      <c r="Q18" s="3" t="s">
        <v>4</v>
      </c>
      <c r="R18" s="3" t="s">
        <v>17</v>
      </c>
      <c r="S18" s="4" t="s">
        <v>6</v>
      </c>
    </row>
    <row r="19" spans="1:20" x14ac:dyDescent="0.3">
      <c r="A19" s="5" t="s">
        <v>7</v>
      </c>
      <c r="B19" s="6">
        <v>2995</v>
      </c>
      <c r="C19" s="6">
        <v>3238.67</v>
      </c>
      <c r="D19" s="7">
        <f>C19-B19</f>
        <v>243.67000000000007</v>
      </c>
      <c r="F19" s="5" t="s">
        <v>7</v>
      </c>
      <c r="G19" s="6">
        <v>3011.28</v>
      </c>
      <c r="H19" s="6">
        <v>3309.28</v>
      </c>
      <c r="I19" s="7">
        <f>H19-G19</f>
        <v>298</v>
      </c>
      <c r="J19" s="14"/>
      <c r="K19" s="5" t="s">
        <v>7</v>
      </c>
      <c r="L19" s="6">
        <v>3022.29</v>
      </c>
      <c r="M19" s="6">
        <v>3399.41</v>
      </c>
      <c r="N19" s="7">
        <f>M19-L19</f>
        <v>377.11999999999989</v>
      </c>
      <c r="O19" s="14"/>
      <c r="P19" s="5" t="s">
        <v>7</v>
      </c>
      <c r="Q19" s="6">
        <v>3027.6</v>
      </c>
      <c r="R19" s="6">
        <v>3497.86</v>
      </c>
      <c r="S19" s="7">
        <f t="shared" ref="S19:S31" si="4">R19-Q19</f>
        <v>470.26000000000022</v>
      </c>
      <c r="T19" s="14"/>
    </row>
    <row r="20" spans="1:20" x14ac:dyDescent="0.3">
      <c r="A20" s="8" t="s">
        <v>8</v>
      </c>
      <c r="B20" s="3">
        <v>2956.239913202</v>
      </c>
      <c r="C20" s="3">
        <v>3120.05</v>
      </c>
      <c r="D20" s="9">
        <f t="shared" ref="D20:D31" si="5">C20-B20</f>
        <v>163.81008679800016</v>
      </c>
      <c r="F20" s="8" t="s">
        <v>8</v>
      </c>
      <c r="G20" s="3">
        <v>2957.1799132020001</v>
      </c>
      <c r="H20" s="3">
        <v>3137.24</v>
      </c>
      <c r="I20" s="9">
        <f t="shared" ref="I20:I31" si="6">H20-G20</f>
        <v>180.0600867979997</v>
      </c>
      <c r="J20" s="14"/>
      <c r="K20" s="8" t="s">
        <v>8</v>
      </c>
      <c r="L20" s="3">
        <v>2961.1899132020003</v>
      </c>
      <c r="M20" s="3">
        <v>3172.24</v>
      </c>
      <c r="N20" s="9">
        <f t="shared" ref="N20:N31" si="7">M20-L20</f>
        <v>211.05008679799948</v>
      </c>
      <c r="O20" s="14"/>
      <c r="P20" s="8" t="s">
        <v>8</v>
      </c>
      <c r="Q20" s="3">
        <v>2965.4999132020002</v>
      </c>
      <c r="R20" s="3">
        <v>3230.37</v>
      </c>
      <c r="S20" s="9">
        <f t="shared" si="4"/>
        <v>264.87008679799965</v>
      </c>
      <c r="T20" s="14"/>
    </row>
    <row r="21" spans="1:20" x14ac:dyDescent="0.3">
      <c r="A21" s="8" t="s">
        <v>34</v>
      </c>
      <c r="B21" s="3">
        <v>2955.12</v>
      </c>
      <c r="C21" s="3">
        <v>3155.16</v>
      </c>
      <c r="D21" s="9">
        <f t="shared" si="5"/>
        <v>200.03999999999996</v>
      </c>
      <c r="F21" s="8" t="s">
        <v>34</v>
      </c>
      <c r="G21" s="3">
        <v>2996.38</v>
      </c>
      <c r="H21" s="3">
        <v>3189.57</v>
      </c>
      <c r="I21" s="9">
        <f t="shared" si="6"/>
        <v>193.19000000000005</v>
      </c>
      <c r="J21" s="14"/>
      <c r="K21" s="8" t="s">
        <v>34</v>
      </c>
      <c r="L21" s="3">
        <v>3022.29</v>
      </c>
      <c r="M21" s="3">
        <v>3205.24</v>
      </c>
      <c r="N21" s="9">
        <f t="shared" si="7"/>
        <v>182.94999999999982</v>
      </c>
      <c r="O21" s="14"/>
      <c r="P21" s="8" t="s">
        <v>34</v>
      </c>
      <c r="Q21" s="3">
        <v>3021.5</v>
      </c>
      <c r="R21" s="3">
        <v>3243.3</v>
      </c>
      <c r="S21" s="9">
        <f t="shared" si="4"/>
        <v>221.80000000000018</v>
      </c>
      <c r="T21" s="14"/>
    </row>
    <row r="22" spans="1:20" x14ac:dyDescent="0.3">
      <c r="A22" s="8" t="s">
        <v>33</v>
      </c>
      <c r="B22" s="3">
        <v>2929</v>
      </c>
      <c r="C22" s="3">
        <v>3222</v>
      </c>
      <c r="D22" s="9">
        <f t="shared" si="5"/>
        <v>293</v>
      </c>
      <c r="F22" s="8" t="s">
        <v>33</v>
      </c>
      <c r="G22" s="3">
        <v>2932</v>
      </c>
      <c r="H22" s="3">
        <v>3257</v>
      </c>
      <c r="I22" s="9">
        <f t="shared" si="6"/>
        <v>325</v>
      </c>
      <c r="J22" s="14"/>
      <c r="K22" s="8" t="s">
        <v>33</v>
      </c>
      <c r="L22" s="3">
        <v>2942</v>
      </c>
      <c r="M22" s="3">
        <v>3381</v>
      </c>
      <c r="N22" s="9">
        <f t="shared" si="7"/>
        <v>439</v>
      </c>
      <c r="O22" s="14"/>
      <c r="P22" s="8" t="s">
        <v>33</v>
      </c>
      <c r="Q22" s="3">
        <v>2946</v>
      </c>
      <c r="R22" s="3">
        <v>3564</v>
      </c>
      <c r="S22" s="9">
        <f t="shared" si="4"/>
        <v>618</v>
      </c>
      <c r="T22" s="14"/>
    </row>
    <row r="23" spans="1:20" x14ac:dyDescent="0.3">
      <c r="A23" s="8" t="s">
        <v>9</v>
      </c>
      <c r="B23" s="3">
        <v>2809.24</v>
      </c>
      <c r="C23" s="3">
        <v>3226.5</v>
      </c>
      <c r="D23" s="9">
        <f t="shared" si="5"/>
        <v>417.26000000000022</v>
      </c>
      <c r="F23" s="8" t="s">
        <v>9</v>
      </c>
      <c r="G23" s="3">
        <v>2806.6</v>
      </c>
      <c r="H23" s="3">
        <v>3233.9</v>
      </c>
      <c r="I23" s="9">
        <f t="shared" si="6"/>
        <v>427.30000000000018</v>
      </c>
      <c r="J23" s="14"/>
      <c r="K23" s="8" t="s">
        <v>9</v>
      </c>
      <c r="L23" s="3">
        <v>2801.7</v>
      </c>
      <c r="M23" s="3">
        <v>3266.62</v>
      </c>
      <c r="N23" s="9">
        <f t="shared" si="7"/>
        <v>464.92000000000007</v>
      </c>
      <c r="O23" s="14"/>
      <c r="P23" s="8" t="s">
        <v>9</v>
      </c>
      <c r="Q23" s="3">
        <v>2783.4</v>
      </c>
      <c r="R23" s="3">
        <v>3322.9</v>
      </c>
      <c r="S23" s="9">
        <f t="shared" si="4"/>
        <v>539.5</v>
      </c>
      <c r="T23" s="14"/>
    </row>
    <row r="24" spans="1:20" x14ac:dyDescent="0.3">
      <c r="A24" s="8" t="s">
        <v>10</v>
      </c>
      <c r="B24" s="3">
        <v>2912.5435511111114</v>
      </c>
      <c r="C24" s="3">
        <v>3204.6354999999994</v>
      </c>
      <c r="D24" s="9">
        <f t="shared" si="5"/>
        <v>292.09194888888806</v>
      </c>
      <c r="F24" s="8" t="s">
        <v>10</v>
      </c>
      <c r="G24" s="3">
        <v>2915.130466666667</v>
      </c>
      <c r="H24" s="3">
        <v>3226.9637499999994</v>
      </c>
      <c r="I24" s="9">
        <f t="shared" si="6"/>
        <v>311.83328333333247</v>
      </c>
      <c r="J24" s="14"/>
      <c r="K24" s="8" t="s">
        <v>10</v>
      </c>
      <c r="L24" s="3">
        <v>2924.9930822222223</v>
      </c>
      <c r="M24" s="3">
        <v>3302.6317083333329</v>
      </c>
      <c r="N24" s="9">
        <f t="shared" si="7"/>
        <v>377.63862611111063</v>
      </c>
      <c r="O24" s="14"/>
      <c r="P24" s="8" t="s">
        <v>10</v>
      </c>
      <c r="Q24" s="3">
        <v>2939.7061644444448</v>
      </c>
      <c r="R24" s="3">
        <v>3407.4504374999997</v>
      </c>
      <c r="S24" s="9">
        <f t="shared" si="4"/>
        <v>467.74427305555491</v>
      </c>
      <c r="T24" s="14"/>
    </row>
    <row r="25" spans="1:20" x14ac:dyDescent="0.3">
      <c r="A25" s="8" t="s">
        <v>11</v>
      </c>
      <c r="B25" s="3">
        <v>2792.99</v>
      </c>
      <c r="C25" s="3">
        <v>3182.31</v>
      </c>
      <c r="D25" s="9">
        <f t="shared" si="5"/>
        <v>389.32000000000016</v>
      </c>
      <c r="F25" s="8" t="s">
        <v>11</v>
      </c>
      <c r="G25" s="3">
        <v>2797.48</v>
      </c>
      <c r="H25" s="3">
        <v>3191.77</v>
      </c>
      <c r="I25" s="9">
        <f t="shared" si="6"/>
        <v>394.28999999999996</v>
      </c>
      <c r="J25" s="14"/>
      <c r="K25" s="8" t="s">
        <v>11</v>
      </c>
      <c r="L25" s="3">
        <v>2814.07</v>
      </c>
      <c r="M25" s="3">
        <v>3227.2</v>
      </c>
      <c r="N25" s="9">
        <f t="shared" si="7"/>
        <v>413.12999999999965</v>
      </c>
      <c r="O25" s="14"/>
      <c r="P25" s="8" t="s">
        <v>11</v>
      </c>
      <c r="Q25" s="3">
        <v>2847.09</v>
      </c>
      <c r="R25" s="3">
        <v>3288.46</v>
      </c>
      <c r="S25" s="9">
        <f t="shared" si="4"/>
        <v>441.36999999999989</v>
      </c>
      <c r="T25" s="14"/>
    </row>
    <row r="26" spans="1:20" x14ac:dyDescent="0.3">
      <c r="A26" s="8" t="s">
        <v>12</v>
      </c>
      <c r="B26" s="3">
        <v>2947.09</v>
      </c>
      <c r="C26" s="3">
        <v>3270.56</v>
      </c>
      <c r="D26" s="9">
        <f t="shared" si="5"/>
        <v>323.4699999999998</v>
      </c>
      <c r="F26" s="8" t="s">
        <v>12</v>
      </c>
      <c r="G26" s="3">
        <v>2944.97</v>
      </c>
      <c r="H26" s="3">
        <v>3288.38</v>
      </c>
      <c r="I26" s="9">
        <f t="shared" si="6"/>
        <v>343.41000000000031</v>
      </c>
      <c r="J26" s="14"/>
      <c r="K26" s="8" t="s">
        <v>12</v>
      </c>
      <c r="L26" s="3">
        <v>2938.62</v>
      </c>
      <c r="M26" s="3">
        <v>3356.87</v>
      </c>
      <c r="N26" s="9">
        <f t="shared" si="7"/>
        <v>418.25</v>
      </c>
      <c r="O26" s="14"/>
      <c r="P26" s="8" t="s">
        <v>12</v>
      </c>
      <c r="Q26" s="3">
        <v>2934.58</v>
      </c>
      <c r="R26" s="3">
        <v>3453.22</v>
      </c>
      <c r="S26" s="9">
        <f t="shared" si="4"/>
        <v>518.63999999999987</v>
      </c>
      <c r="T26" s="14"/>
    </row>
    <row r="27" spans="1:20" x14ac:dyDescent="0.3">
      <c r="A27" s="8" t="s">
        <v>35</v>
      </c>
      <c r="B27" s="3">
        <v>2951.838650987353</v>
      </c>
      <c r="C27" s="3">
        <v>3255.3897374093958</v>
      </c>
      <c r="D27" s="9">
        <f t="shared" si="5"/>
        <v>303.55108642204277</v>
      </c>
      <c r="F27" s="8" t="s">
        <v>35</v>
      </c>
      <c r="G27" s="3">
        <v>2958.359924443183</v>
      </c>
      <c r="H27" s="3">
        <v>3264.7498543287511</v>
      </c>
      <c r="I27" s="9">
        <f t="shared" si="6"/>
        <v>306.38992988556811</v>
      </c>
      <c r="J27" s="14"/>
      <c r="K27" s="8" t="s">
        <v>35</v>
      </c>
      <c r="L27" s="3">
        <v>2951.7864557587736</v>
      </c>
      <c r="M27" s="3">
        <v>3302.4635031747521</v>
      </c>
      <c r="N27" s="9">
        <f t="shared" si="7"/>
        <v>350.67704741597845</v>
      </c>
      <c r="O27" s="14"/>
      <c r="P27" s="8" t="s">
        <v>35</v>
      </c>
      <c r="Q27" s="3">
        <v>2964.0224979680306</v>
      </c>
      <c r="R27" s="3">
        <v>3370.9982503598244</v>
      </c>
      <c r="S27" s="9">
        <f t="shared" si="4"/>
        <v>406.97575239179378</v>
      </c>
      <c r="T27" s="14"/>
    </row>
    <row r="28" spans="1:20" x14ac:dyDescent="0.3">
      <c r="A28" s="8" t="s">
        <v>13</v>
      </c>
      <c r="B28" s="3">
        <v>2942.15</v>
      </c>
      <c r="C28" s="3">
        <v>3306.08</v>
      </c>
      <c r="D28" s="9">
        <f t="shared" si="5"/>
        <v>363.92999999999984</v>
      </c>
      <c r="F28" s="8" t="s">
        <v>13</v>
      </c>
      <c r="G28" s="3">
        <v>2944.29</v>
      </c>
      <c r="H28" s="3">
        <v>3326.31</v>
      </c>
      <c r="I28" s="9">
        <f t="shared" si="6"/>
        <v>382.02</v>
      </c>
      <c r="J28" s="14"/>
      <c r="K28" s="8" t="s">
        <v>13</v>
      </c>
      <c r="L28" s="3">
        <v>2944.83</v>
      </c>
      <c r="M28" s="3">
        <v>3368.29</v>
      </c>
      <c r="N28" s="9">
        <f t="shared" si="7"/>
        <v>423.46000000000004</v>
      </c>
      <c r="O28" s="14"/>
      <c r="P28" s="8" t="s">
        <v>13</v>
      </c>
      <c r="Q28" s="3">
        <v>2965.36</v>
      </c>
      <c r="R28" s="3">
        <v>3424.02</v>
      </c>
      <c r="S28" s="9">
        <f t="shared" si="4"/>
        <v>458.65999999999985</v>
      </c>
      <c r="T28" s="14"/>
    </row>
    <row r="29" spans="1:20" x14ac:dyDescent="0.3">
      <c r="A29" s="8" t="s">
        <v>14</v>
      </c>
      <c r="B29" s="3">
        <v>2765.7932768745077</v>
      </c>
      <c r="C29" s="3">
        <v>3181.267586808056</v>
      </c>
      <c r="D29" s="9">
        <f t="shared" si="5"/>
        <v>415.47430993354828</v>
      </c>
      <c r="F29" s="8" t="s">
        <v>14</v>
      </c>
      <c r="G29" s="3">
        <v>2763.2563471076251</v>
      </c>
      <c r="H29" s="3">
        <v>3198.1740330546463</v>
      </c>
      <c r="I29" s="9">
        <f t="shared" si="6"/>
        <v>434.91768594702125</v>
      </c>
      <c r="J29" s="14"/>
      <c r="K29" s="8" t="s">
        <v>14</v>
      </c>
      <c r="L29" s="3">
        <v>2757.2527439280607</v>
      </c>
      <c r="M29" s="3">
        <v>3267.7966332719971</v>
      </c>
      <c r="N29" s="9">
        <f t="shared" si="7"/>
        <v>510.54388934393637</v>
      </c>
      <c r="O29" s="14"/>
      <c r="P29" s="8" t="s">
        <v>14</v>
      </c>
      <c r="Q29" s="3">
        <v>2753.3045815035721</v>
      </c>
      <c r="R29" s="3">
        <v>3366.3934138605846</v>
      </c>
      <c r="S29" s="9">
        <f t="shared" si="4"/>
        <v>613.08883235701251</v>
      </c>
      <c r="T29" s="14"/>
    </row>
    <row r="30" spans="1:20" x14ac:dyDescent="0.3">
      <c r="A30" s="8" t="s">
        <v>15</v>
      </c>
      <c r="B30" s="3">
        <v>2894.090880675461</v>
      </c>
      <c r="C30" s="3">
        <v>3279.722701543948</v>
      </c>
      <c r="D30" s="9">
        <f t="shared" si="5"/>
        <v>385.63182086848701</v>
      </c>
      <c r="F30" s="8" t="s">
        <v>15</v>
      </c>
      <c r="G30" s="3">
        <v>2882.2910225218779</v>
      </c>
      <c r="H30" s="3">
        <v>3299.0685630059684</v>
      </c>
      <c r="I30" s="9">
        <f t="shared" si="6"/>
        <v>416.77754048409042</v>
      </c>
      <c r="J30" s="14"/>
      <c r="K30" s="8" t="s">
        <v>15</v>
      </c>
      <c r="L30" s="3">
        <v>2899.7970180000002</v>
      </c>
      <c r="M30" s="3">
        <v>3264.3606125000001</v>
      </c>
      <c r="N30" s="9">
        <f t="shared" si="7"/>
        <v>364.56359449999991</v>
      </c>
      <c r="O30" s="14"/>
      <c r="P30" s="8" t="s">
        <v>15</v>
      </c>
      <c r="Q30" s="3">
        <v>2899.7970180000002</v>
      </c>
      <c r="R30" s="3">
        <v>3264.3606125000001</v>
      </c>
      <c r="S30" s="9">
        <f t="shared" si="4"/>
        <v>364.56359449999991</v>
      </c>
      <c r="T30" s="14"/>
    </row>
    <row r="31" spans="1:20" x14ac:dyDescent="0.3">
      <c r="A31" s="8" t="s">
        <v>31</v>
      </c>
      <c r="B31" s="3">
        <v>2944.65</v>
      </c>
      <c r="C31" s="3">
        <v>3229.74</v>
      </c>
      <c r="D31" s="9">
        <f t="shared" si="5"/>
        <v>285.08999999999969</v>
      </c>
      <c r="F31" s="8" t="s">
        <v>31</v>
      </c>
      <c r="G31" s="3">
        <v>2932.34</v>
      </c>
      <c r="H31" s="3">
        <v>3235.61</v>
      </c>
      <c r="I31" s="9">
        <f t="shared" si="6"/>
        <v>303.27</v>
      </c>
      <c r="J31" s="14"/>
      <c r="K31" s="8" t="s">
        <v>31</v>
      </c>
      <c r="L31" s="3">
        <v>2926.72</v>
      </c>
      <c r="M31" s="3">
        <v>3268.45</v>
      </c>
      <c r="N31" s="9">
        <f t="shared" si="7"/>
        <v>341.73</v>
      </c>
      <c r="O31" s="14"/>
      <c r="P31" s="8" t="s">
        <v>31</v>
      </c>
      <c r="Q31" s="3">
        <v>2915.67</v>
      </c>
      <c r="R31" s="3">
        <v>3321.68</v>
      </c>
      <c r="S31" s="9">
        <f t="shared" si="4"/>
        <v>406.00999999999976</v>
      </c>
      <c r="T31" s="14"/>
    </row>
    <row r="32" spans="1:20" ht="14.5" thickBot="1" x14ac:dyDescent="0.35">
      <c r="A32" s="10" t="s">
        <v>16</v>
      </c>
      <c r="B32" s="11">
        <v>2971</v>
      </c>
      <c r="C32" s="11">
        <v>3218.3</v>
      </c>
      <c r="D32" s="12">
        <f t="shared" ref="D32" si="8">C32-B32</f>
        <v>247.30000000000018</v>
      </c>
      <c r="F32" s="10" t="s">
        <v>16</v>
      </c>
      <c r="G32" s="11">
        <v>2992</v>
      </c>
      <c r="H32" s="11">
        <v>3243</v>
      </c>
      <c r="I32" s="12">
        <f t="shared" ref="I32" si="9">H32-G32</f>
        <v>251</v>
      </c>
      <c r="J32" s="14"/>
      <c r="K32" s="10" t="s">
        <v>16</v>
      </c>
      <c r="L32" s="11">
        <v>3047</v>
      </c>
      <c r="M32" s="11">
        <v>3328.5</v>
      </c>
      <c r="N32" s="12">
        <f t="shared" ref="N32" si="10">M32-L32</f>
        <v>281.5</v>
      </c>
      <c r="O32" s="14"/>
      <c r="P32" s="10" t="s">
        <v>16</v>
      </c>
      <c r="Q32" s="11">
        <v>3057</v>
      </c>
      <c r="R32" s="11">
        <v>3456</v>
      </c>
      <c r="S32" s="12">
        <f t="shared" ref="S32" si="11">R32-Q32</f>
        <v>399</v>
      </c>
      <c r="T32" s="14"/>
    </row>
    <row r="33" spans="1:20" x14ac:dyDescent="0.3">
      <c r="A33" s="8"/>
      <c r="B33" s="3"/>
      <c r="C33" s="3"/>
      <c r="D33" s="4"/>
      <c r="F33" s="8"/>
      <c r="G33" s="3"/>
      <c r="H33" s="3"/>
      <c r="I33" s="4"/>
      <c r="K33" s="8"/>
      <c r="L33" s="3"/>
      <c r="M33" s="3"/>
      <c r="N33" s="4"/>
      <c r="P33" s="8"/>
      <c r="Q33" s="3"/>
      <c r="R33" s="3"/>
      <c r="S33" s="4"/>
    </row>
    <row r="34" spans="1:20" ht="14.5" thickBot="1" x14ac:dyDescent="0.35">
      <c r="A34" s="2" t="s">
        <v>24</v>
      </c>
      <c r="B34" s="3" t="s">
        <v>4</v>
      </c>
      <c r="C34" s="3" t="s">
        <v>17</v>
      </c>
      <c r="D34" s="4" t="s">
        <v>6</v>
      </c>
      <c r="F34" s="2" t="s">
        <v>24</v>
      </c>
      <c r="G34" s="3" t="s">
        <v>4</v>
      </c>
      <c r="H34" s="3" t="s">
        <v>17</v>
      </c>
      <c r="I34" s="4" t="s">
        <v>6</v>
      </c>
      <c r="K34" s="2" t="s">
        <v>24</v>
      </c>
      <c r="L34" s="3" t="s">
        <v>4</v>
      </c>
      <c r="M34" s="3" t="s">
        <v>17</v>
      </c>
      <c r="N34" s="4" t="s">
        <v>6</v>
      </c>
      <c r="P34" s="2" t="s">
        <v>24</v>
      </c>
      <c r="Q34" s="3" t="s">
        <v>4</v>
      </c>
      <c r="R34" s="3" t="s">
        <v>17</v>
      </c>
      <c r="S34" s="4" t="s">
        <v>6</v>
      </c>
    </row>
    <row r="35" spans="1:20" x14ac:dyDescent="0.3">
      <c r="A35" s="5" t="s">
        <v>7</v>
      </c>
      <c r="B35" s="6">
        <v>2710.33</v>
      </c>
      <c r="C35" s="6">
        <v>2732.7</v>
      </c>
      <c r="D35" s="7">
        <f>C35-B35</f>
        <v>22.369999999999891</v>
      </c>
      <c r="F35" s="5" t="s">
        <v>7</v>
      </c>
      <c r="G35" s="6">
        <v>2707.48</v>
      </c>
      <c r="H35" s="6">
        <v>2740.37</v>
      </c>
      <c r="I35" s="7">
        <f>H35-G35</f>
        <v>32.889999999999873</v>
      </c>
      <c r="J35" s="14"/>
      <c r="K35" s="5" t="s">
        <v>7</v>
      </c>
      <c r="L35" s="6">
        <v>2690.68</v>
      </c>
      <c r="M35" s="6">
        <v>2779.54</v>
      </c>
      <c r="N35" s="7">
        <f>M35-L35</f>
        <v>88.860000000000127</v>
      </c>
      <c r="O35" s="14"/>
      <c r="P35" s="5" t="s">
        <v>7</v>
      </c>
      <c r="Q35" s="6">
        <v>2672.87</v>
      </c>
      <c r="R35" s="6">
        <v>2816.79</v>
      </c>
      <c r="S35" s="7">
        <f>R35-Q35</f>
        <v>143.92000000000007</v>
      </c>
      <c r="T35" s="14"/>
    </row>
    <row r="36" spans="1:20" x14ac:dyDescent="0.3">
      <c r="A36" s="8" t="s">
        <v>8</v>
      </c>
      <c r="B36" s="3">
        <v>2725.33</v>
      </c>
      <c r="C36" s="3">
        <v>2741.3</v>
      </c>
      <c r="D36" s="9">
        <f t="shared" ref="D36:D47" si="12">C36-B36</f>
        <v>15.970000000000255</v>
      </c>
      <c r="F36" s="8" t="s">
        <v>8</v>
      </c>
      <c r="G36" s="3">
        <v>2709.48</v>
      </c>
      <c r="H36" s="3">
        <v>2742.63</v>
      </c>
      <c r="I36" s="9">
        <f t="shared" ref="I36:I47" si="13">H36-G36</f>
        <v>33.150000000000091</v>
      </c>
      <c r="J36" s="14"/>
      <c r="K36" s="8" t="s">
        <v>8</v>
      </c>
      <c r="L36" s="3">
        <v>2677.68</v>
      </c>
      <c r="M36" s="3">
        <v>2745.46</v>
      </c>
      <c r="N36" s="9">
        <f t="shared" ref="N36:N47" si="14">M36-L36</f>
        <v>67.7800000000002</v>
      </c>
      <c r="O36" s="14"/>
      <c r="P36" s="8" t="s">
        <v>8</v>
      </c>
      <c r="Q36" s="3">
        <v>2612.87</v>
      </c>
      <c r="R36" s="3">
        <v>2749.21</v>
      </c>
      <c r="S36" s="9">
        <f t="shared" ref="S36:S47" si="15">R36-Q36</f>
        <v>136.34000000000015</v>
      </c>
      <c r="T36" s="14"/>
    </row>
    <row r="37" spans="1:20" x14ac:dyDescent="0.3">
      <c r="A37" s="8" t="s">
        <v>36</v>
      </c>
      <c r="B37" s="3">
        <v>2710.33</v>
      </c>
      <c r="C37" s="3">
        <v>2735.7</v>
      </c>
      <c r="D37" s="9">
        <f t="shared" si="12"/>
        <v>25.369999999999891</v>
      </c>
      <c r="F37" s="8" t="s">
        <v>36</v>
      </c>
      <c r="G37" s="3">
        <v>2707.48</v>
      </c>
      <c r="H37" s="3">
        <v>2740.37</v>
      </c>
      <c r="I37" s="9">
        <f t="shared" si="13"/>
        <v>32.889999999999873</v>
      </c>
      <c r="J37" s="14"/>
      <c r="K37" s="8" t="s">
        <v>36</v>
      </c>
      <c r="L37" s="3">
        <v>2690.68</v>
      </c>
      <c r="M37" s="3">
        <v>2782.54</v>
      </c>
      <c r="N37" s="9">
        <f t="shared" si="14"/>
        <v>91.860000000000127</v>
      </c>
      <c r="O37" s="14"/>
      <c r="P37" s="8" t="s">
        <v>36</v>
      </c>
      <c r="Q37" s="3">
        <v>2672.87</v>
      </c>
      <c r="R37" s="3">
        <v>2820.56</v>
      </c>
      <c r="S37" s="9">
        <f t="shared" si="15"/>
        <v>147.69000000000005</v>
      </c>
      <c r="T37" s="14"/>
    </row>
    <row r="38" spans="1:20" x14ac:dyDescent="0.3">
      <c r="A38" s="8" t="s">
        <v>32</v>
      </c>
      <c r="B38" s="3">
        <v>2711</v>
      </c>
      <c r="C38" s="3">
        <v>2738</v>
      </c>
      <c r="D38" s="9">
        <f t="shared" si="12"/>
        <v>27</v>
      </c>
      <c r="F38" s="8" t="s">
        <v>32</v>
      </c>
      <c r="G38" s="3">
        <v>2692</v>
      </c>
      <c r="H38" s="3">
        <v>2743</v>
      </c>
      <c r="I38" s="9">
        <f t="shared" si="13"/>
        <v>51</v>
      </c>
      <c r="J38" s="14"/>
      <c r="K38" s="8" t="s">
        <v>32</v>
      </c>
      <c r="L38" s="3">
        <v>2655</v>
      </c>
      <c r="M38" s="3">
        <v>2784</v>
      </c>
      <c r="N38" s="9">
        <f t="shared" si="14"/>
        <v>129</v>
      </c>
      <c r="O38" s="14"/>
      <c r="P38" s="8" t="s">
        <v>32</v>
      </c>
      <c r="Q38" s="3">
        <v>2627</v>
      </c>
      <c r="R38" s="3">
        <v>2806</v>
      </c>
      <c r="S38" s="9">
        <f t="shared" si="15"/>
        <v>179</v>
      </c>
      <c r="T38" s="14"/>
    </row>
    <row r="39" spans="1:20" x14ac:dyDescent="0.3">
      <c r="A39" s="8" t="s">
        <v>33</v>
      </c>
      <c r="B39" s="3">
        <v>2731</v>
      </c>
      <c r="C39" s="3">
        <v>2749</v>
      </c>
      <c r="D39" s="9">
        <f t="shared" si="12"/>
        <v>18</v>
      </c>
      <c r="F39" s="8" t="s">
        <v>33</v>
      </c>
      <c r="G39" s="3">
        <v>2733</v>
      </c>
      <c r="H39" s="3">
        <v>2779</v>
      </c>
      <c r="I39" s="9">
        <f t="shared" si="13"/>
        <v>46</v>
      </c>
      <c r="J39" s="14"/>
      <c r="K39" s="8" t="s">
        <v>33</v>
      </c>
      <c r="L39" s="3">
        <v>2742</v>
      </c>
      <c r="M39" s="3">
        <v>2885</v>
      </c>
      <c r="N39" s="9">
        <f t="shared" si="14"/>
        <v>143</v>
      </c>
      <c r="O39" s="14"/>
      <c r="P39" s="8" t="s">
        <v>33</v>
      </c>
      <c r="Q39" s="3">
        <v>2746</v>
      </c>
      <c r="R39" s="3">
        <v>3042</v>
      </c>
      <c r="S39" s="9">
        <f t="shared" si="15"/>
        <v>296</v>
      </c>
      <c r="T39" s="14"/>
    </row>
    <row r="40" spans="1:20" x14ac:dyDescent="0.3">
      <c r="A40" s="8" t="s">
        <v>9</v>
      </c>
      <c r="B40" s="3">
        <v>2636.29</v>
      </c>
      <c r="C40" s="3">
        <v>2743.38</v>
      </c>
      <c r="D40" s="9">
        <f t="shared" si="12"/>
        <v>107.09000000000015</v>
      </c>
      <c r="F40" s="8" t="s">
        <v>9</v>
      </c>
      <c r="G40" s="3">
        <v>2635.49</v>
      </c>
      <c r="H40" s="3">
        <v>2748.3</v>
      </c>
      <c r="I40" s="9">
        <f t="shared" si="13"/>
        <v>112.8100000000004</v>
      </c>
      <c r="J40" s="14"/>
      <c r="K40" s="8" t="s">
        <v>9</v>
      </c>
      <c r="L40" s="3">
        <v>2627.1</v>
      </c>
      <c r="M40" s="3">
        <v>2775.7</v>
      </c>
      <c r="N40" s="9">
        <f t="shared" si="14"/>
        <v>148.59999999999991</v>
      </c>
      <c r="O40" s="14"/>
      <c r="P40" s="8" t="s">
        <v>9</v>
      </c>
      <c r="Q40" s="3">
        <v>2623.2</v>
      </c>
      <c r="R40" s="3">
        <v>2819.3</v>
      </c>
      <c r="S40" s="9">
        <f t="shared" si="15"/>
        <v>196.10000000000036</v>
      </c>
      <c r="T40" s="14"/>
    </row>
    <row r="41" spans="1:20" x14ac:dyDescent="0.3">
      <c r="A41" s="8" t="s">
        <v>10</v>
      </c>
      <c r="B41" s="3">
        <v>2.0548888888888888</v>
      </c>
      <c r="C41" s="3">
        <v>12.795999999999999</v>
      </c>
      <c r="D41" s="9">
        <f t="shared" si="12"/>
        <v>10.74111111111111</v>
      </c>
      <c r="F41" s="8" t="s">
        <v>10</v>
      </c>
      <c r="G41" s="3">
        <v>4.4033333333333333</v>
      </c>
      <c r="H41" s="3">
        <v>31.990000000000006</v>
      </c>
      <c r="I41" s="9">
        <f t="shared" si="13"/>
        <v>27.586666666666673</v>
      </c>
      <c r="J41" s="14"/>
      <c r="K41" s="8" t="s">
        <v>10</v>
      </c>
      <c r="L41" s="3">
        <v>13.356777777777779</v>
      </c>
      <c r="M41" s="3">
        <v>97.036333333333332</v>
      </c>
      <c r="N41" s="9">
        <f t="shared" si="14"/>
        <v>83.679555555555552</v>
      </c>
      <c r="O41" s="14"/>
      <c r="P41" s="8" t="s">
        <v>10</v>
      </c>
      <c r="Q41" s="3">
        <v>26.713555555555558</v>
      </c>
      <c r="R41" s="3">
        <v>187.14150000000001</v>
      </c>
      <c r="S41" s="9">
        <f t="shared" si="15"/>
        <v>160.42794444444445</v>
      </c>
      <c r="T41" s="14"/>
    </row>
    <row r="42" spans="1:20" x14ac:dyDescent="0.3">
      <c r="A42" s="8" t="s">
        <v>11</v>
      </c>
      <c r="B42" s="3">
        <v>2661.7</v>
      </c>
      <c r="C42" s="3">
        <v>2745.98</v>
      </c>
      <c r="D42" s="9">
        <f t="shared" si="12"/>
        <v>84.2800000000002</v>
      </c>
      <c r="F42" s="8" t="s">
        <v>11</v>
      </c>
      <c r="G42" s="3">
        <v>2664.71</v>
      </c>
      <c r="H42" s="3">
        <v>2753.9</v>
      </c>
      <c r="I42" s="9">
        <f t="shared" si="13"/>
        <v>89.190000000000055</v>
      </c>
      <c r="J42" s="14"/>
      <c r="K42" s="8" t="s">
        <v>11</v>
      </c>
      <c r="L42" s="3">
        <v>2678.05</v>
      </c>
      <c r="M42" s="3">
        <v>2785.92</v>
      </c>
      <c r="N42" s="9">
        <f t="shared" si="14"/>
        <v>107.86999999999989</v>
      </c>
      <c r="O42" s="14"/>
      <c r="P42" s="8" t="s">
        <v>11</v>
      </c>
      <c r="Q42" s="3">
        <v>2707.1</v>
      </c>
      <c r="R42" s="3">
        <v>2842.87</v>
      </c>
      <c r="S42" s="9">
        <f t="shared" si="15"/>
        <v>135.76999999999998</v>
      </c>
      <c r="T42" s="14"/>
    </row>
    <row r="43" spans="1:20" x14ac:dyDescent="0.3">
      <c r="A43" s="8" t="s">
        <v>30</v>
      </c>
      <c r="B43" s="3">
        <v>3.3207651788193289</v>
      </c>
      <c r="C43" s="3">
        <v>5.4548418259896607</v>
      </c>
      <c r="D43" s="9">
        <f t="shared" si="12"/>
        <v>2.1340766471703319</v>
      </c>
      <c r="F43" s="8" t="s">
        <v>30</v>
      </c>
      <c r="G43" s="3">
        <v>10.7857854690983</v>
      </c>
      <c r="H43" s="3">
        <v>13.78597009084433</v>
      </c>
      <c r="I43" s="9">
        <f t="shared" si="13"/>
        <v>3.0001846217460297</v>
      </c>
      <c r="J43" s="14"/>
      <c r="K43" s="8" t="s">
        <v>30</v>
      </c>
      <c r="L43" s="3">
        <v>4.3040745710045485</v>
      </c>
      <c r="M43" s="3">
        <v>43.953845841318071</v>
      </c>
      <c r="N43" s="9">
        <f t="shared" si="14"/>
        <v>39.649771270313522</v>
      </c>
      <c r="O43" s="14"/>
      <c r="P43" s="8" t="s">
        <v>30</v>
      </c>
      <c r="Q43" s="3">
        <v>2.2290520867031773</v>
      </c>
      <c r="R43" s="3">
        <v>65.196172715307057</v>
      </c>
      <c r="S43" s="9">
        <f t="shared" si="15"/>
        <v>62.96712062860388</v>
      </c>
      <c r="T43" s="14"/>
    </row>
    <row r="44" spans="1:20" x14ac:dyDescent="0.3">
      <c r="A44" s="8" t="s">
        <v>13</v>
      </c>
      <c r="B44" s="3">
        <v>2629.94</v>
      </c>
      <c r="C44" s="3">
        <v>2752.49</v>
      </c>
      <c r="D44" s="9">
        <f t="shared" si="12"/>
        <v>122.54999999999973</v>
      </c>
      <c r="F44" s="8" t="s">
        <v>13</v>
      </c>
      <c r="G44" s="3">
        <v>2623.34</v>
      </c>
      <c r="H44" s="3">
        <v>2767.05</v>
      </c>
      <c r="I44" s="9">
        <f t="shared" si="13"/>
        <v>143.71000000000004</v>
      </c>
      <c r="J44" s="14"/>
      <c r="K44" s="8" t="s">
        <v>13</v>
      </c>
      <c r="L44" s="3">
        <v>2653.88</v>
      </c>
      <c r="M44" s="3">
        <v>2794.35</v>
      </c>
      <c r="N44" s="9">
        <f t="shared" si="14"/>
        <v>140.4699999999998</v>
      </c>
      <c r="O44" s="14"/>
      <c r="P44" s="8" t="s">
        <v>13</v>
      </c>
      <c r="Q44" s="3">
        <v>2634.55</v>
      </c>
      <c r="R44" s="3">
        <v>2840.64</v>
      </c>
      <c r="S44" s="9">
        <f t="shared" si="15"/>
        <v>206.08999999999969</v>
      </c>
      <c r="T44" s="14"/>
    </row>
    <row r="45" spans="1:20" x14ac:dyDescent="0.3">
      <c r="A45" s="8" t="s">
        <v>14</v>
      </c>
      <c r="B45" s="3">
        <v>-2.1046781254694906</v>
      </c>
      <c r="C45" s="3">
        <v>8.8699893637913192</v>
      </c>
      <c r="D45" s="9">
        <f t="shared" si="12"/>
        <v>10.97466748926081</v>
      </c>
      <c r="F45" s="8" t="s">
        <v>14</v>
      </c>
      <c r="G45" s="3">
        <v>-2.8856554759031496</v>
      </c>
      <c r="H45" s="3">
        <v>20.649682072290943</v>
      </c>
      <c r="I45" s="9">
        <f t="shared" si="13"/>
        <v>23.535337548194093</v>
      </c>
      <c r="J45" s="14"/>
      <c r="K45" s="8" t="s">
        <v>14</v>
      </c>
      <c r="L45" s="3">
        <v>-3.7810241116112593</v>
      </c>
      <c r="M45" s="3">
        <v>73.210362132103455</v>
      </c>
      <c r="N45" s="9">
        <f t="shared" si="14"/>
        <v>76.991386243714715</v>
      </c>
      <c r="O45" s="14"/>
      <c r="P45" s="8" t="s">
        <v>14</v>
      </c>
      <c r="Q45" s="3">
        <v>11.355965852690133</v>
      </c>
      <c r="R45" s="3">
        <v>154.68519977867572</v>
      </c>
      <c r="S45" s="9">
        <f t="shared" si="15"/>
        <v>143.32923392598559</v>
      </c>
      <c r="T45" s="14"/>
    </row>
    <row r="46" spans="1:20" x14ac:dyDescent="0.3">
      <c r="A46" s="8" t="s">
        <v>15</v>
      </c>
      <c r="B46" s="3">
        <v>2708.8358280265602</v>
      </c>
      <c r="C46" s="3">
        <v>2726.4929560113824</v>
      </c>
      <c r="D46" s="9">
        <f t="shared" si="12"/>
        <v>17.657127984822182</v>
      </c>
      <c r="F46" s="8" t="s">
        <v>15</v>
      </c>
      <c r="G46" s="3">
        <v>2702.9075866286871</v>
      </c>
      <c r="H46" s="3">
        <v>2736.7288672877621</v>
      </c>
      <c r="I46" s="9">
        <f t="shared" si="13"/>
        <v>33.821280659075001</v>
      </c>
      <c r="J46" s="14"/>
      <c r="K46" s="8" t="s">
        <v>15</v>
      </c>
      <c r="L46" s="3">
        <v>2682.4546807834481</v>
      </c>
      <c r="M46" s="3">
        <v>2778.0150549301507</v>
      </c>
      <c r="N46" s="9">
        <f t="shared" si="14"/>
        <v>95.560374146702543</v>
      </c>
      <c r="O46" s="14"/>
      <c r="P46" s="8" t="s">
        <v>15</v>
      </c>
      <c r="Q46" s="3">
        <v>2663.7810180795759</v>
      </c>
      <c r="R46" s="3">
        <v>2836.1025555146198</v>
      </c>
      <c r="S46" s="9">
        <f t="shared" si="15"/>
        <v>172.32153743504387</v>
      </c>
      <c r="T46" s="14"/>
    </row>
    <row r="47" spans="1:20" x14ac:dyDescent="0.3">
      <c r="A47" s="8" t="s">
        <v>31</v>
      </c>
      <c r="B47" s="3">
        <v>2714.56</v>
      </c>
      <c r="C47" s="3">
        <v>2732.44</v>
      </c>
      <c r="D47" s="9">
        <f t="shared" si="12"/>
        <v>17.880000000000109</v>
      </c>
      <c r="F47" s="8" t="s">
        <v>31</v>
      </c>
      <c r="G47" s="3">
        <v>2704.35</v>
      </c>
      <c r="H47" s="3">
        <v>2735.43</v>
      </c>
      <c r="I47" s="9">
        <f t="shared" si="13"/>
        <v>31.079999999999927</v>
      </c>
      <c r="J47" s="14"/>
      <c r="K47" s="8" t="s">
        <v>31</v>
      </c>
      <c r="L47" s="3">
        <v>2684.67</v>
      </c>
      <c r="M47" s="3">
        <v>2764.32</v>
      </c>
      <c r="N47" s="9">
        <f t="shared" si="14"/>
        <v>79.650000000000091</v>
      </c>
      <c r="O47" s="14"/>
      <c r="P47" s="8" t="s">
        <v>31</v>
      </c>
      <c r="Q47" s="3">
        <v>2654.56</v>
      </c>
      <c r="R47" s="3">
        <v>2786.35</v>
      </c>
      <c r="S47" s="9">
        <f t="shared" si="15"/>
        <v>131.78999999999996</v>
      </c>
      <c r="T47" s="14"/>
    </row>
    <row r="48" spans="1:20" ht="14.5" thickBot="1" x14ac:dyDescent="0.35">
      <c r="A48" s="10" t="s">
        <v>16</v>
      </c>
      <c r="B48" s="11">
        <v>2704</v>
      </c>
      <c r="C48" s="11">
        <v>2710.1</v>
      </c>
      <c r="D48" s="12">
        <f t="shared" ref="D48" si="16">C48-B48</f>
        <v>6.0999999999999091</v>
      </c>
      <c r="F48" s="10" t="s">
        <v>16</v>
      </c>
      <c r="G48" s="11">
        <v>2723.5</v>
      </c>
      <c r="H48" s="11">
        <v>2735.8</v>
      </c>
      <c r="I48" s="12">
        <f t="shared" ref="I48" si="17">H48-G48</f>
        <v>12.300000000000182</v>
      </c>
      <c r="J48" s="14"/>
      <c r="K48" s="10" t="s">
        <v>16</v>
      </c>
      <c r="L48" s="11">
        <v>2738</v>
      </c>
      <c r="M48" s="11">
        <v>2826.6</v>
      </c>
      <c r="N48" s="12">
        <f t="shared" ref="N48" si="18">M48-L48</f>
        <v>88.599999999999909</v>
      </c>
      <c r="O48" s="14"/>
      <c r="P48" s="10" t="s">
        <v>16</v>
      </c>
      <c r="Q48" s="11">
        <v>2770</v>
      </c>
      <c r="R48" s="11">
        <v>2962.7</v>
      </c>
      <c r="S48" s="12">
        <f t="shared" ref="S48" si="19">R48-Q48</f>
        <v>192.69999999999982</v>
      </c>
      <c r="T48" s="14"/>
    </row>
    <row r="49" spans="1:20" x14ac:dyDescent="0.3">
      <c r="A49" s="8"/>
      <c r="B49" s="3"/>
      <c r="C49" s="3"/>
      <c r="D49" s="4"/>
      <c r="F49" s="8"/>
      <c r="G49" s="3"/>
      <c r="H49" s="3"/>
      <c r="I49" s="4"/>
      <c r="K49" s="8"/>
      <c r="L49" s="3"/>
      <c r="M49" s="3"/>
      <c r="N49" s="9"/>
      <c r="P49" s="8"/>
      <c r="Q49" s="3"/>
      <c r="R49" s="3"/>
      <c r="S49" s="9"/>
    </row>
    <row r="50" spans="1:20" ht="14.5" thickBot="1" x14ac:dyDescent="0.35">
      <c r="A50" s="2" t="s">
        <v>23</v>
      </c>
      <c r="B50" s="3" t="s">
        <v>4</v>
      </c>
      <c r="C50" s="3" t="s">
        <v>17</v>
      </c>
      <c r="D50" s="4" t="s">
        <v>6</v>
      </c>
      <c r="F50" s="2" t="s">
        <v>23</v>
      </c>
      <c r="G50" s="3" t="s">
        <v>4</v>
      </c>
      <c r="H50" s="3" t="s">
        <v>17</v>
      </c>
      <c r="I50" s="4" t="s">
        <v>6</v>
      </c>
      <c r="K50" s="2" t="s">
        <v>23</v>
      </c>
      <c r="L50" s="3" t="s">
        <v>4</v>
      </c>
      <c r="M50" s="3" t="s">
        <v>17</v>
      </c>
      <c r="N50" s="4" t="s">
        <v>6</v>
      </c>
      <c r="P50" s="2" t="s">
        <v>23</v>
      </c>
      <c r="Q50" s="3" t="s">
        <v>4</v>
      </c>
      <c r="R50" s="3" t="s">
        <v>17</v>
      </c>
      <c r="S50" s="4" t="s">
        <v>6</v>
      </c>
    </row>
    <row r="51" spans="1:20" x14ac:dyDescent="0.3">
      <c r="A51" s="5" t="s">
        <v>7</v>
      </c>
      <c r="B51" s="6">
        <v>3027.22</v>
      </c>
      <c r="C51" s="6">
        <v>3070.55</v>
      </c>
      <c r="D51" s="7">
        <f>C51-B51</f>
        <v>43.330000000000382</v>
      </c>
      <c r="F51" s="5" t="s">
        <v>7</v>
      </c>
      <c r="G51" s="6">
        <v>3029.34</v>
      </c>
      <c r="H51" s="6">
        <v>3090.48</v>
      </c>
      <c r="I51" s="7">
        <f>H51-G51</f>
        <v>61.139999999999873</v>
      </c>
      <c r="J51" s="14"/>
      <c r="K51" s="5" t="s">
        <v>7</v>
      </c>
      <c r="L51" s="6">
        <v>3020.32</v>
      </c>
      <c r="M51" s="6">
        <v>3105.56</v>
      </c>
      <c r="N51" s="7">
        <f>M51-L51</f>
        <v>85.239999999999782</v>
      </c>
      <c r="O51" s="14"/>
      <c r="P51" s="5" t="s">
        <v>7</v>
      </c>
      <c r="Q51" s="6">
        <v>3016.44</v>
      </c>
      <c r="R51" s="6">
        <v>3201.26</v>
      </c>
      <c r="S51" s="7">
        <f>R51-Q51</f>
        <v>184.82000000000016</v>
      </c>
      <c r="T51" s="14"/>
    </row>
    <row r="52" spans="1:20" x14ac:dyDescent="0.3">
      <c r="A52" s="8" t="s">
        <v>8</v>
      </c>
      <c r="B52" s="3">
        <v>3087.95</v>
      </c>
      <c r="C52" s="3">
        <v>3104.06</v>
      </c>
      <c r="D52" s="9">
        <f t="shared" ref="D52:D63" si="20">C52-B52</f>
        <v>16.110000000000127</v>
      </c>
      <c r="F52" s="8" t="s">
        <v>8</v>
      </c>
      <c r="G52" s="3">
        <v>3070.76</v>
      </c>
      <c r="H52" s="3">
        <v>3105</v>
      </c>
      <c r="I52" s="9">
        <f t="shared" ref="I52:I62" si="21">H52-G52</f>
        <v>34.239999999999782</v>
      </c>
      <c r="J52" s="14"/>
      <c r="K52" s="8" t="s">
        <v>8</v>
      </c>
      <c r="L52" s="3">
        <v>3035.76</v>
      </c>
      <c r="M52" s="3">
        <v>3109.01</v>
      </c>
      <c r="N52" s="9">
        <f t="shared" ref="N52:N62" si="22">M52-L52</f>
        <v>73.25</v>
      </c>
      <c r="O52" s="14"/>
      <c r="P52" s="8" t="s">
        <v>8</v>
      </c>
      <c r="Q52" s="3">
        <v>2977.63</v>
      </c>
      <c r="R52" s="3">
        <v>3112.32</v>
      </c>
      <c r="S52" s="9">
        <f t="shared" ref="S52:S62" si="23">R52-Q52</f>
        <v>134.69000000000005</v>
      </c>
      <c r="T52" s="14"/>
    </row>
    <row r="53" spans="1:20" x14ac:dyDescent="0.3">
      <c r="A53" s="8" t="s">
        <v>34</v>
      </c>
      <c r="B53" s="3">
        <v>3000.5</v>
      </c>
      <c r="C53" s="3">
        <v>3138.65</v>
      </c>
      <c r="D53" s="9">
        <f t="shared" si="20"/>
        <v>138.15000000000009</v>
      </c>
      <c r="F53" s="8" t="s">
        <v>34</v>
      </c>
      <c r="G53" s="3">
        <v>3023.66</v>
      </c>
      <c r="H53" s="3">
        <v>3134.31</v>
      </c>
      <c r="I53" s="9">
        <f t="shared" si="21"/>
        <v>110.65000000000009</v>
      </c>
      <c r="J53" s="14"/>
      <c r="K53" s="8" t="s">
        <v>34</v>
      </c>
      <c r="L53" s="3">
        <v>3017.32</v>
      </c>
      <c r="M53" s="3">
        <v>3130.3</v>
      </c>
      <c r="N53" s="9">
        <f t="shared" si="22"/>
        <v>112.98000000000002</v>
      </c>
      <c r="O53" s="14"/>
      <c r="P53" s="8" t="s">
        <v>34</v>
      </c>
      <c r="Q53" s="3">
        <v>3003.24</v>
      </c>
      <c r="R53" s="3">
        <v>3125.03</v>
      </c>
      <c r="S53" s="9">
        <f t="shared" si="23"/>
        <v>121.79000000000042</v>
      </c>
      <c r="T53" s="14"/>
    </row>
    <row r="54" spans="1:20" x14ac:dyDescent="0.3">
      <c r="A54" s="8" t="s">
        <v>33</v>
      </c>
      <c r="B54" s="3">
        <v>3065</v>
      </c>
      <c r="C54" s="3">
        <v>3086</v>
      </c>
      <c r="D54" s="9">
        <f t="shared" si="20"/>
        <v>21</v>
      </c>
      <c r="F54" s="8" t="s">
        <v>33</v>
      </c>
      <c r="G54" s="3">
        <v>3067</v>
      </c>
      <c r="H54" s="3">
        <v>3122</v>
      </c>
      <c r="I54" s="9">
        <f t="shared" si="21"/>
        <v>55</v>
      </c>
      <c r="J54" s="14"/>
      <c r="K54" s="8" t="s">
        <v>33</v>
      </c>
      <c r="L54" s="3">
        <v>3078</v>
      </c>
      <c r="M54" s="3">
        <v>3245</v>
      </c>
      <c r="N54" s="9">
        <f t="shared" si="22"/>
        <v>167</v>
      </c>
      <c r="O54" s="14"/>
      <c r="P54" s="8" t="s">
        <v>33</v>
      </c>
      <c r="Q54" s="3">
        <v>3082</v>
      </c>
      <c r="R54" s="3">
        <v>3428</v>
      </c>
      <c r="S54" s="9">
        <f t="shared" si="23"/>
        <v>346</v>
      </c>
      <c r="T54" s="14"/>
    </row>
    <row r="55" spans="1:20" x14ac:dyDescent="0.3">
      <c r="A55" s="8" t="s">
        <v>9</v>
      </c>
      <c r="B55" s="3">
        <v>2809.24</v>
      </c>
      <c r="C55" s="3">
        <v>3226.5</v>
      </c>
      <c r="D55" s="9">
        <f t="shared" si="20"/>
        <v>417.26000000000022</v>
      </c>
      <c r="F55" s="8" t="s">
        <v>9</v>
      </c>
      <c r="G55" s="3">
        <v>2806.6</v>
      </c>
      <c r="H55" s="3">
        <v>3233.9</v>
      </c>
      <c r="I55" s="9">
        <f t="shared" si="21"/>
        <v>427.30000000000018</v>
      </c>
      <c r="J55" s="14"/>
      <c r="K55" s="8" t="s">
        <v>9</v>
      </c>
      <c r="L55" s="3">
        <v>2801.7</v>
      </c>
      <c r="M55" s="3">
        <v>3266.62</v>
      </c>
      <c r="N55" s="9">
        <f t="shared" si="22"/>
        <v>464.92000000000007</v>
      </c>
      <c r="O55" s="14"/>
      <c r="P55" s="8" t="s">
        <v>9</v>
      </c>
      <c r="Q55" s="3">
        <v>2783.4</v>
      </c>
      <c r="R55" s="3">
        <v>3322.9</v>
      </c>
      <c r="S55" s="9">
        <f t="shared" si="23"/>
        <v>539.5</v>
      </c>
      <c r="T55" s="14"/>
    </row>
    <row r="56" spans="1:20" x14ac:dyDescent="0.3">
      <c r="A56" s="8" t="s">
        <v>10</v>
      </c>
      <c r="B56" s="3">
        <v>2.2635511111111111</v>
      </c>
      <c r="C56" s="3">
        <v>14.885499999999997</v>
      </c>
      <c r="D56" s="9">
        <f t="shared" si="20"/>
        <v>12.621948888888886</v>
      </c>
      <c r="F56" s="8" t="s">
        <v>10</v>
      </c>
      <c r="G56" s="3">
        <v>4.8504666666666667</v>
      </c>
      <c r="H56" s="3">
        <v>37.213750000000005</v>
      </c>
      <c r="I56" s="9">
        <f t="shared" si="21"/>
        <v>32.363283333333335</v>
      </c>
      <c r="J56" s="14"/>
      <c r="K56" s="8" t="s">
        <v>10</v>
      </c>
      <c r="L56" s="3">
        <v>14.713082222222223</v>
      </c>
      <c r="M56" s="3">
        <v>112.88170833333334</v>
      </c>
      <c r="N56" s="9">
        <f t="shared" si="22"/>
        <v>98.168626111111109</v>
      </c>
      <c r="O56" s="14"/>
      <c r="P56" s="8" t="s">
        <v>10</v>
      </c>
      <c r="Q56" s="3">
        <v>29.426164444444446</v>
      </c>
      <c r="R56" s="3">
        <v>217.70043749999999</v>
      </c>
      <c r="S56" s="9">
        <f t="shared" si="23"/>
        <v>188.27427305555554</v>
      </c>
      <c r="T56" s="14"/>
    </row>
    <row r="57" spans="1:20" x14ac:dyDescent="0.3">
      <c r="A57" s="8" t="s">
        <v>11</v>
      </c>
      <c r="B57" s="3">
        <v>2792.99</v>
      </c>
      <c r="C57" s="3">
        <v>3182.31</v>
      </c>
      <c r="D57" s="9">
        <f t="shared" si="20"/>
        <v>389.32000000000016</v>
      </c>
      <c r="F57" s="8" t="s">
        <v>11</v>
      </c>
      <c r="G57" s="3">
        <v>2797.48</v>
      </c>
      <c r="H57" s="3">
        <v>3191.77</v>
      </c>
      <c r="I57" s="9">
        <f t="shared" si="21"/>
        <v>394.28999999999996</v>
      </c>
      <c r="J57" s="14"/>
      <c r="K57" s="8" t="s">
        <v>11</v>
      </c>
      <c r="L57" s="3">
        <v>2814.07</v>
      </c>
      <c r="M57" s="3">
        <v>3227.2</v>
      </c>
      <c r="N57" s="9">
        <f t="shared" si="22"/>
        <v>413.12999999999965</v>
      </c>
      <c r="O57" s="14"/>
      <c r="P57" s="8" t="s">
        <v>11</v>
      </c>
      <c r="Q57" s="3">
        <v>2847.09</v>
      </c>
      <c r="R57" s="3">
        <v>3288.46</v>
      </c>
      <c r="S57" s="9">
        <f t="shared" si="23"/>
        <v>441.36999999999989</v>
      </c>
      <c r="T57" s="14"/>
    </row>
    <row r="58" spans="1:20" x14ac:dyDescent="0.3">
      <c r="A58" s="8" t="s">
        <v>37</v>
      </c>
      <c r="B58" s="3">
        <v>4.8386509873530485</v>
      </c>
      <c r="C58" s="3">
        <v>5.3897374093958206</v>
      </c>
      <c r="D58" s="9">
        <f t="shared" si="20"/>
        <v>0.55108642204277203</v>
      </c>
      <c r="F58" s="8" t="s">
        <v>37</v>
      </c>
      <c r="G58" s="3">
        <v>11.35992444318299</v>
      </c>
      <c r="H58" s="3">
        <v>14.749854328751098</v>
      </c>
      <c r="I58" s="9">
        <f t="shared" si="21"/>
        <v>3.3899298855681081</v>
      </c>
      <c r="J58" s="14"/>
      <c r="K58" s="8" t="s">
        <v>37</v>
      </c>
      <c r="L58" s="3">
        <v>4.7864557587736272</v>
      </c>
      <c r="M58" s="3">
        <v>52.463503174752077</v>
      </c>
      <c r="N58" s="9">
        <f t="shared" si="22"/>
        <v>47.67704741597845</v>
      </c>
      <c r="O58" s="14"/>
      <c r="P58" s="8" t="s">
        <v>37</v>
      </c>
      <c r="Q58" s="3">
        <v>17.022497968030621</v>
      </c>
      <c r="R58" s="3">
        <v>120.9982503598244</v>
      </c>
      <c r="S58" s="9">
        <f t="shared" si="23"/>
        <v>103.97575239179378</v>
      </c>
      <c r="T58" s="14"/>
    </row>
    <row r="59" spans="1:20" x14ac:dyDescent="0.3">
      <c r="A59" s="8" t="s">
        <v>13</v>
      </c>
      <c r="B59" s="3">
        <v>2942.15</v>
      </c>
      <c r="C59" s="3">
        <v>3306.08</v>
      </c>
      <c r="D59" s="9">
        <f t="shared" si="20"/>
        <v>363.92999999999984</v>
      </c>
      <c r="F59" s="8" t="s">
        <v>13</v>
      </c>
      <c r="G59" s="3">
        <v>2944.29</v>
      </c>
      <c r="H59" s="3">
        <v>3326.31</v>
      </c>
      <c r="I59" s="9">
        <f t="shared" si="21"/>
        <v>382.02</v>
      </c>
      <c r="J59" s="14"/>
      <c r="K59" s="8" t="s">
        <v>13</v>
      </c>
      <c r="L59" s="3">
        <v>2944.83</v>
      </c>
      <c r="M59" s="3">
        <v>3368.29</v>
      </c>
      <c r="N59" s="9">
        <f t="shared" si="22"/>
        <v>423.46000000000004</v>
      </c>
      <c r="O59" s="14"/>
      <c r="P59" s="8" t="s">
        <v>13</v>
      </c>
      <c r="Q59" s="3">
        <v>2965.36</v>
      </c>
      <c r="R59" s="3">
        <v>3424.02</v>
      </c>
      <c r="S59" s="9">
        <f t="shared" si="23"/>
        <v>458.65999999999985</v>
      </c>
      <c r="T59" s="14"/>
    </row>
    <row r="60" spans="1:20" x14ac:dyDescent="0.3">
      <c r="A60" s="8" t="s">
        <v>14</v>
      </c>
      <c r="B60" s="3">
        <v>-2.2067231254923172</v>
      </c>
      <c r="C60" s="3">
        <v>14.267586808055967</v>
      </c>
      <c r="D60" s="9">
        <f t="shared" si="20"/>
        <v>16.474309933548284</v>
      </c>
      <c r="F60" s="8" t="s">
        <v>14</v>
      </c>
      <c r="G60" s="3">
        <v>-4.7436528923749393</v>
      </c>
      <c r="H60" s="3">
        <v>31.174033054646316</v>
      </c>
      <c r="I60" s="9">
        <f t="shared" si="21"/>
        <v>35.917685947021255</v>
      </c>
      <c r="J60" s="14"/>
      <c r="K60" s="8" t="s">
        <v>14</v>
      </c>
      <c r="L60" s="3">
        <v>-10.747256071939319</v>
      </c>
      <c r="M60" s="3">
        <v>100.79663327199705</v>
      </c>
      <c r="N60" s="9">
        <f t="shared" si="22"/>
        <v>111.54388934393637</v>
      </c>
      <c r="O60" s="14"/>
      <c r="P60" s="8" t="s">
        <v>14</v>
      </c>
      <c r="Q60" s="3">
        <v>-14.695418496427919</v>
      </c>
      <c r="R60" s="3">
        <v>199.39341386058459</v>
      </c>
      <c r="S60" s="9">
        <f t="shared" si="23"/>
        <v>214.08883235701251</v>
      </c>
      <c r="T60" s="14"/>
    </row>
    <row r="61" spans="1:20" x14ac:dyDescent="0.3">
      <c r="A61" s="8" t="s">
        <v>15</v>
      </c>
      <c r="B61" s="3">
        <v>2942.9101126754608</v>
      </c>
      <c r="C61" s="3">
        <v>2963.9783390439479</v>
      </c>
      <c r="D61" s="9">
        <f t="shared" si="20"/>
        <v>21.068226368487103</v>
      </c>
      <c r="F61" s="8" t="s">
        <v>15</v>
      </c>
      <c r="G61" s="3">
        <v>3006.5529045218782</v>
      </c>
      <c r="H61" s="3">
        <v>3056.4768505059687</v>
      </c>
      <c r="I61" s="9">
        <f t="shared" si="21"/>
        <v>49.923945984090551</v>
      </c>
      <c r="J61" s="14"/>
      <c r="K61" s="8" t="s">
        <v>15</v>
      </c>
      <c r="L61" s="3">
        <v>2989.8313029844799</v>
      </c>
      <c r="M61" s="3">
        <v>3120.5827676480612</v>
      </c>
      <c r="N61" s="9">
        <f t="shared" si="22"/>
        <v>130.75146466358137</v>
      </c>
      <c r="O61" s="14"/>
      <c r="P61" s="8" t="s">
        <v>15</v>
      </c>
      <c r="Q61" s="3">
        <v>2988.7168684314597</v>
      </c>
      <c r="R61" s="3">
        <v>3211.2156410789794</v>
      </c>
      <c r="S61" s="9">
        <f t="shared" si="23"/>
        <v>222.49877264751967</v>
      </c>
      <c r="T61" s="14"/>
    </row>
    <row r="62" spans="1:20" x14ac:dyDescent="0.3">
      <c r="A62" s="8" t="s">
        <v>31</v>
      </c>
      <c r="B62" s="3">
        <v>3001.58</v>
      </c>
      <c r="C62" s="3">
        <v>3016.34</v>
      </c>
      <c r="D62" s="9">
        <f t="shared" si="20"/>
        <v>14.760000000000218</v>
      </c>
      <c r="F62" s="8" t="s">
        <v>31</v>
      </c>
      <c r="G62" s="3">
        <v>2992.61</v>
      </c>
      <c r="H62" s="3">
        <v>3034.87</v>
      </c>
      <c r="I62" s="9">
        <f t="shared" si="21"/>
        <v>42.259999999999764</v>
      </c>
      <c r="J62" s="14"/>
      <c r="K62" s="8" t="s">
        <v>31</v>
      </c>
      <c r="L62" s="3">
        <v>2967.98</v>
      </c>
      <c r="M62" s="3">
        <v>3087.54</v>
      </c>
      <c r="N62" s="9">
        <f t="shared" si="22"/>
        <v>119.55999999999995</v>
      </c>
      <c r="O62" s="14"/>
      <c r="P62" s="8" t="s">
        <v>31</v>
      </c>
      <c r="Q62" s="3">
        <v>2964.34</v>
      </c>
      <c r="R62" s="3">
        <v>3176.52</v>
      </c>
      <c r="S62" s="9">
        <f t="shared" si="23"/>
        <v>212.17999999999984</v>
      </c>
      <c r="T62" s="14"/>
    </row>
    <row r="63" spans="1:20" ht="14.5" thickBot="1" x14ac:dyDescent="0.35">
      <c r="A63" s="10" t="s">
        <v>16</v>
      </c>
      <c r="B63" s="11">
        <v>3093.5</v>
      </c>
      <c r="C63" s="11">
        <v>3095.8</v>
      </c>
      <c r="D63" s="12">
        <f t="shared" si="20"/>
        <v>2.3000000000001819</v>
      </c>
      <c r="F63" s="10" t="s">
        <v>16</v>
      </c>
      <c r="G63" s="11">
        <v>3114.5</v>
      </c>
      <c r="H63" s="11">
        <v>3120.5</v>
      </c>
      <c r="I63" s="12">
        <f>H63-G63</f>
        <v>6</v>
      </c>
      <c r="J63" s="14"/>
      <c r="K63" s="10" t="s">
        <v>16</v>
      </c>
      <c r="L63" s="11">
        <v>3169.5</v>
      </c>
      <c r="M63" s="11">
        <v>3206</v>
      </c>
      <c r="N63" s="12">
        <f t="shared" ref="N63" si="24">M63-L63</f>
        <v>36.5</v>
      </c>
      <c r="O63" s="14"/>
      <c r="P63" s="10" t="s">
        <v>16</v>
      </c>
      <c r="Q63" s="11">
        <v>3179.5</v>
      </c>
      <c r="R63" s="11">
        <v>3333.5</v>
      </c>
      <c r="S63" s="12">
        <f t="shared" ref="S63" si="25">R63-Q63</f>
        <v>154</v>
      </c>
      <c r="T63" s="14"/>
    </row>
    <row r="64" spans="1:20" x14ac:dyDescent="0.3">
      <c r="N64" s="14"/>
      <c r="S64" s="14"/>
    </row>
  </sheetData>
  <mergeCells count="4">
    <mergeCell ref="A1:D1"/>
    <mergeCell ref="F1:I1"/>
    <mergeCell ref="K1:N1"/>
    <mergeCell ref="P1:S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"/>
  <sheetViews>
    <sheetView zoomScale="80" zoomScaleNormal="80" workbookViewId="0">
      <selection activeCell="F19" sqref="F19"/>
    </sheetView>
  </sheetViews>
  <sheetFormatPr defaultRowHeight="14.5" x14ac:dyDescent="0.35"/>
  <cols>
    <col min="1" max="1" width="42.90625" bestFit="1" customWidth="1"/>
    <col min="2" max="2" width="17.08984375" bestFit="1" customWidth="1"/>
    <col min="3" max="3" width="11.81640625" bestFit="1" customWidth="1"/>
    <col min="4" max="4" width="11.90625" bestFit="1" customWidth="1"/>
    <col min="5" max="5" width="13.90625" bestFit="1" customWidth="1"/>
    <col min="7" max="7" width="42.90625" bestFit="1" customWidth="1"/>
    <col min="8" max="8" width="17.1796875" bestFit="1" customWidth="1"/>
    <col min="9" max="9" width="11.90625" bestFit="1" customWidth="1"/>
    <col min="10" max="10" width="9.54296875" bestFit="1" customWidth="1"/>
    <col min="11" max="11" width="14" bestFit="1" customWidth="1"/>
    <col min="13" max="13" width="42.90625" bestFit="1" customWidth="1"/>
    <col min="14" max="14" width="14.453125" bestFit="1" customWidth="1"/>
    <col min="15" max="15" width="11.81640625" bestFit="1" customWidth="1"/>
    <col min="16" max="16" width="11.90625" bestFit="1" customWidth="1"/>
    <col min="17" max="17" width="13.90625" bestFit="1" customWidth="1"/>
    <col min="19" max="19" width="42.90625" bestFit="1" customWidth="1"/>
    <col min="20" max="20" width="17.08984375" bestFit="1" customWidth="1"/>
    <col min="21" max="21" width="11.81640625" bestFit="1" customWidth="1"/>
    <col min="22" max="22" width="11.90625" bestFit="1" customWidth="1"/>
    <col min="23" max="23" width="13.90625" bestFit="1" customWidth="1"/>
  </cols>
  <sheetData>
    <row r="1" spans="1:23" ht="20" x14ac:dyDescent="0.4">
      <c r="A1" s="22" t="s">
        <v>0</v>
      </c>
      <c r="B1" s="22"/>
      <c r="C1" s="22"/>
      <c r="D1" s="22"/>
      <c r="E1" s="22"/>
      <c r="G1" s="22" t="s">
        <v>21</v>
      </c>
      <c r="H1" s="22"/>
      <c r="I1" s="22"/>
      <c r="J1" s="22"/>
      <c r="K1" s="22"/>
      <c r="M1" s="22" t="s">
        <v>27</v>
      </c>
      <c r="N1" s="22"/>
      <c r="O1" s="22"/>
      <c r="P1" s="22"/>
      <c r="Q1" s="22"/>
      <c r="S1" s="22" t="s">
        <v>28</v>
      </c>
      <c r="T1" s="22"/>
      <c r="U1" s="22"/>
      <c r="V1" s="22"/>
      <c r="W1" s="22"/>
    </row>
    <row r="2" spans="1:23" ht="15.5" x14ac:dyDescent="0.35">
      <c r="A2" s="15"/>
      <c r="B2" s="16" t="s">
        <v>26</v>
      </c>
      <c r="C2" s="16" t="s">
        <v>43</v>
      </c>
      <c r="D2" s="16" t="s">
        <v>44</v>
      </c>
      <c r="E2" s="16" t="s">
        <v>42</v>
      </c>
      <c r="G2" s="15"/>
      <c r="H2" s="16" t="s">
        <v>26</v>
      </c>
      <c r="I2" s="16" t="s">
        <v>18</v>
      </c>
      <c r="J2" s="16" t="s">
        <v>19</v>
      </c>
      <c r="K2" s="16" t="s">
        <v>20</v>
      </c>
      <c r="M2" s="15"/>
      <c r="N2" s="16" t="s">
        <v>26</v>
      </c>
      <c r="O2" s="16" t="s">
        <v>43</v>
      </c>
      <c r="P2" s="16" t="s">
        <v>44</v>
      </c>
      <c r="Q2" s="16" t="s">
        <v>42</v>
      </c>
      <c r="S2" s="15"/>
      <c r="T2" s="16" t="s">
        <v>26</v>
      </c>
      <c r="U2" s="16" t="s">
        <v>43</v>
      </c>
      <c r="V2" s="16" t="s">
        <v>44</v>
      </c>
      <c r="W2" s="16" t="s">
        <v>42</v>
      </c>
    </row>
    <row r="3" spans="1:23" x14ac:dyDescent="0.35">
      <c r="A3" s="17" t="s">
        <v>38</v>
      </c>
      <c r="B3" s="18">
        <v>0</v>
      </c>
      <c r="C3" s="18">
        <v>0</v>
      </c>
      <c r="D3" s="18">
        <v>0</v>
      </c>
      <c r="E3" s="18">
        <v>0</v>
      </c>
      <c r="G3" s="17" t="s">
        <v>38</v>
      </c>
      <c r="H3" s="18">
        <v>5.2</v>
      </c>
      <c r="I3" s="18">
        <v>2750</v>
      </c>
      <c r="J3" s="18">
        <v>2746</v>
      </c>
      <c r="K3" s="18">
        <v>2747.5</v>
      </c>
      <c r="M3" s="17" t="s">
        <v>38</v>
      </c>
      <c r="N3" s="18">
        <v>0</v>
      </c>
      <c r="O3" s="18">
        <v>0</v>
      </c>
      <c r="P3" s="18">
        <v>0</v>
      </c>
      <c r="Q3" s="18">
        <v>0</v>
      </c>
      <c r="S3" s="17" t="s">
        <v>38</v>
      </c>
      <c r="T3" s="18">
        <v>0</v>
      </c>
      <c r="U3" s="18">
        <v>0</v>
      </c>
      <c r="V3" s="18">
        <v>0</v>
      </c>
      <c r="W3" s="18">
        <v>0</v>
      </c>
    </row>
    <row r="4" spans="1:23" x14ac:dyDescent="0.35">
      <c r="A4" s="17" t="s">
        <v>39</v>
      </c>
      <c r="B4" s="18">
        <v>0</v>
      </c>
      <c r="C4" s="18">
        <v>0</v>
      </c>
      <c r="D4" s="18">
        <v>0</v>
      </c>
      <c r="E4" s="18">
        <v>0</v>
      </c>
      <c r="G4" s="17" t="s">
        <v>39</v>
      </c>
      <c r="H4" s="18">
        <v>1</v>
      </c>
      <c r="I4" s="18">
        <v>2712</v>
      </c>
      <c r="J4" s="18">
        <v>2712</v>
      </c>
      <c r="K4" s="18">
        <v>2712</v>
      </c>
      <c r="M4" s="17" t="s">
        <v>39</v>
      </c>
      <c r="N4" s="18">
        <v>0</v>
      </c>
      <c r="O4" s="18">
        <v>0</v>
      </c>
      <c r="P4" s="18">
        <v>0</v>
      </c>
      <c r="Q4" s="18">
        <v>0</v>
      </c>
      <c r="S4" s="17" t="s">
        <v>39</v>
      </c>
      <c r="T4" s="18">
        <v>0</v>
      </c>
      <c r="U4" s="18">
        <v>0</v>
      </c>
      <c r="V4" s="18">
        <v>0</v>
      </c>
      <c r="W4" s="18">
        <v>0</v>
      </c>
    </row>
    <row r="5" spans="1:23" x14ac:dyDescent="0.35">
      <c r="A5" s="17" t="s">
        <v>40</v>
      </c>
      <c r="B5" s="18">
        <v>0</v>
      </c>
      <c r="C5" s="18">
        <v>0</v>
      </c>
      <c r="D5" s="18">
        <v>0</v>
      </c>
      <c r="E5" s="18">
        <v>0</v>
      </c>
      <c r="G5" s="17" t="s">
        <v>40</v>
      </c>
      <c r="H5" s="18">
        <v>0</v>
      </c>
      <c r="I5" s="18">
        <v>0</v>
      </c>
      <c r="J5" s="18">
        <v>0</v>
      </c>
      <c r="K5" s="18">
        <v>0</v>
      </c>
      <c r="M5" s="17" t="s">
        <v>40</v>
      </c>
      <c r="N5" s="18">
        <v>0</v>
      </c>
      <c r="O5" s="18">
        <v>0</v>
      </c>
      <c r="P5" s="18">
        <v>0</v>
      </c>
      <c r="Q5" s="18">
        <v>0</v>
      </c>
      <c r="S5" s="17" t="s">
        <v>40</v>
      </c>
      <c r="T5" s="18">
        <v>0</v>
      </c>
      <c r="U5" s="18">
        <v>0</v>
      </c>
      <c r="V5" s="18">
        <v>0</v>
      </c>
      <c r="W5" s="18">
        <v>0</v>
      </c>
    </row>
    <row r="6" spans="1:23" x14ac:dyDescent="0.35">
      <c r="A6" s="17" t="s">
        <v>41</v>
      </c>
      <c r="B6" s="18">
        <v>0</v>
      </c>
      <c r="C6" s="18">
        <v>0</v>
      </c>
      <c r="D6" s="18">
        <v>0</v>
      </c>
      <c r="E6" s="18">
        <v>0</v>
      </c>
      <c r="G6" s="17" t="s">
        <v>41</v>
      </c>
      <c r="H6" s="18">
        <v>0</v>
      </c>
      <c r="I6" s="18">
        <v>0</v>
      </c>
      <c r="J6" s="18">
        <v>0</v>
      </c>
      <c r="K6" s="18">
        <v>0</v>
      </c>
      <c r="M6" s="17" t="s">
        <v>41</v>
      </c>
      <c r="N6" s="18">
        <v>0</v>
      </c>
      <c r="O6" s="18">
        <v>0</v>
      </c>
      <c r="P6" s="18">
        <v>0</v>
      </c>
      <c r="Q6" s="18">
        <v>0</v>
      </c>
      <c r="S6" s="17" t="s">
        <v>41</v>
      </c>
      <c r="T6" s="18">
        <v>0</v>
      </c>
      <c r="U6" s="18">
        <v>0</v>
      </c>
      <c r="V6" s="18">
        <v>0</v>
      </c>
      <c r="W6" s="18">
        <v>0</v>
      </c>
    </row>
  </sheetData>
  <mergeCells count="4">
    <mergeCell ref="A1:E1"/>
    <mergeCell ref="G1:K1"/>
    <mergeCell ref="M1:Q1"/>
    <mergeCell ref="S1:W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18-OCT-24 Derivatives Quotes</vt:lpstr>
      <vt:lpstr>18-OCT-24 Transactions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Enthusiasm Y. Mwagala</dc:creator>
  <cp:lastModifiedBy>Enthusiasm Y. Mwagala</cp:lastModifiedBy>
  <dcterms:created xsi:type="dcterms:W3CDTF">2024-09-23T20:39:25Z</dcterms:created>
  <dcterms:modified xsi:type="dcterms:W3CDTF">2024-10-21T12:13:54Z</dcterms:modified>
</cp:coreProperties>
</file>